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externalReferences>
    <externalReference r:id="rId2"/>
  </externalReferences>
  <definedNames>
    <definedName name="___ISD1">[1]BAU!#REF!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<sst xmlns="http://schemas.openxmlformats.org/spreadsheetml/2006/main" count="296" uniqueCount="167">
  <si>
    <t>工程清单</t>
  </si>
  <si>
    <t>序号</t>
  </si>
  <si>
    <t>设备/材料名称</t>
  </si>
  <si>
    <t>型号/规格</t>
  </si>
  <si>
    <t>单位</t>
  </si>
  <si>
    <t>数量</t>
  </si>
  <si>
    <t>不含税材料单价</t>
  </si>
  <si>
    <t>不含税施工单价</t>
  </si>
  <si>
    <t>不含税综合单价</t>
  </si>
  <si>
    <t>材料合价</t>
  </si>
  <si>
    <t>施工合价</t>
  </si>
  <si>
    <t>不含税综合合价</t>
  </si>
  <si>
    <t>备注</t>
  </si>
  <si>
    <t>材料</t>
  </si>
  <si>
    <t>单晶硅组件</t>
  </si>
  <si>
    <t>725Wp</t>
  </si>
  <si>
    <t>块</t>
  </si>
  <si>
    <t>主材甲供</t>
  </si>
  <si>
    <t>组串式逆变器</t>
  </si>
  <si>
    <t>110kW</t>
  </si>
  <si>
    <t>台</t>
  </si>
  <si>
    <t>400V输出</t>
  </si>
  <si>
    <t>20kW</t>
  </si>
  <si>
    <t>汇流箱</t>
  </si>
  <si>
    <t>GGD，1个630A总断,3个225A分断,浪涌保护器</t>
  </si>
  <si>
    <t>GGD，1个250A总断,1个225A分断,2个63A分断,浪涌保护器</t>
  </si>
  <si>
    <t>充电桩配电箱</t>
  </si>
  <si>
    <t>1个63A总断,3个40A分断,浪涌保护器，计量装置</t>
  </si>
  <si>
    <t>通讯棒</t>
  </si>
  <si>
    <t>套</t>
  </si>
  <si>
    <t>7kW充电桩</t>
  </si>
  <si>
    <t>7kW</t>
  </si>
  <si>
    <t>运动通讯柜</t>
  </si>
  <si>
    <t>2套安全防护终端、2套运动通讯装置、交换机、对时装置、通信管理机、显示器、交直流系统等</t>
  </si>
  <si>
    <t>光伏电缆</t>
  </si>
  <si>
    <t>PV1-F-1X4mm²</t>
  </si>
  <si>
    <t>米</t>
  </si>
  <si>
    <t>光伏组件至逆变器</t>
  </si>
  <si>
    <t>光伏电缆连接器</t>
  </si>
  <si>
    <t>MC4（正负为一套）</t>
  </si>
  <si>
    <t>光伏电缆接线</t>
  </si>
  <si>
    <t>MC4固定卡</t>
  </si>
  <si>
    <t>批</t>
  </si>
  <si>
    <t>低压交流电缆</t>
  </si>
  <si>
    <t>ZC-YJV22-0.6/1kV-3×10mm²</t>
  </si>
  <si>
    <t>充电桩配电箱出线电缆</t>
  </si>
  <si>
    <t>ZC-YJV22-0.6/1kV-5×16mm²</t>
  </si>
  <si>
    <t>ZC-YJV22-0.6/1kV-3×70+1×35mm²</t>
  </si>
  <si>
    <t>逆变器出线电缆</t>
  </si>
  <si>
    <t>ZC-YJV22-0.6/1kV-3×95+1×50mm²</t>
  </si>
  <si>
    <t>汇流箱出线电缆</t>
  </si>
  <si>
    <t>ZC-YJV22-0.6/1kV-3×120+1×70mm²</t>
  </si>
  <si>
    <t>电缆终端头</t>
  </si>
  <si>
    <t>适配ZC-YJV22-0.6/1kV-5×16mm²</t>
  </si>
  <si>
    <t>适配ZC-YJV22-0.6/1kV-3×70+1×35mm²</t>
  </si>
  <si>
    <t>适配ZC-YJV22-0.6/1kV-3×95+1×50mm²</t>
  </si>
  <si>
    <t>适配ZC-YJV22-0.6/1kV-3×120+1×70mm²</t>
  </si>
  <si>
    <t>电量计量系统</t>
  </si>
  <si>
    <t>双向计量开通</t>
  </si>
  <si>
    <t>有机防火堵料</t>
  </si>
  <si>
    <t>kg</t>
  </si>
  <si>
    <t>电缆防火涂料</t>
  </si>
  <si>
    <t>热镀锌桥架</t>
  </si>
  <si>
    <t>50*50*1.0</t>
  </si>
  <si>
    <t>镀锌膜≥45μm，2m为1根，预留桥架M6接地线孔，配套对应连接片及螺栓，连接片的螺栓规格为304不锈钢M6。盖板的紧固螺丝材质为304不锈钢。</t>
  </si>
  <si>
    <t>100*50*1.0</t>
  </si>
  <si>
    <t>100*100*1.2</t>
  </si>
  <si>
    <t>150*100*1.5</t>
  </si>
  <si>
    <t>400*200*1.5</t>
  </si>
  <si>
    <t>桥架配件</t>
  </si>
  <si>
    <t>项</t>
  </si>
  <si>
    <t>桥架连接件</t>
  </si>
  <si>
    <t>逆变器接线终端箱</t>
  </si>
  <si>
    <t>适配逆变器，带雨篷，下端制作封箱</t>
  </si>
  <si>
    <t>两孔埋管（行车）</t>
  </si>
  <si>
    <t>HDPEφ160</t>
  </si>
  <si>
    <t>两孔转角井</t>
  </si>
  <si>
    <t>座</t>
  </si>
  <si>
    <t>核心交换器</t>
  </si>
  <si>
    <t>录像机</t>
  </si>
  <si>
    <t xml:space="preserve">显示器 </t>
  </si>
  <si>
    <t>19寸HDMI高清</t>
  </si>
  <si>
    <t>摄像头安装立杆</t>
  </si>
  <si>
    <t xml:space="preserve"> 5米/2.5米</t>
  </si>
  <si>
    <t>室外摄像头</t>
  </si>
  <si>
    <t>摄像机安装支架</t>
  </si>
  <si>
    <t>室内摄像头</t>
  </si>
  <si>
    <t xml:space="preserve">三合一防雷器 </t>
  </si>
  <si>
    <t>配套提供</t>
  </si>
  <si>
    <t xml:space="preserve">摄像机电源箱 </t>
  </si>
  <si>
    <t>IP65,满足C5防腐</t>
  </si>
  <si>
    <t>摄像机室外防护罩</t>
  </si>
  <si>
    <t>光缆</t>
  </si>
  <si>
    <t>4芯</t>
  </si>
  <si>
    <t>电源线</t>
  </si>
  <si>
    <t>RVV2*1.5</t>
  </si>
  <si>
    <t>超六类网线</t>
  </si>
  <si>
    <t xml:space="preserve">室外球形网络摄像机 </t>
  </si>
  <si>
    <t xml:space="preserve">室内枪形网络摄像机 </t>
  </si>
  <si>
    <t>光电转换模块</t>
  </si>
  <si>
    <t>监控软件</t>
  </si>
  <si>
    <t>数据采集器</t>
  </si>
  <si>
    <t>硬盘</t>
  </si>
  <si>
    <t>个</t>
  </si>
  <si>
    <t>屏柜</t>
  </si>
  <si>
    <t>尺寸800*600*2260，RAL7035</t>
  </si>
  <si>
    <t>环境监测仪</t>
  </si>
  <si>
    <t>增压水泵</t>
  </si>
  <si>
    <t>50-100扬程</t>
  </si>
  <si>
    <t>水龙头（PPR材质)</t>
  </si>
  <si>
    <t>DN25</t>
  </si>
  <si>
    <t>截止阀</t>
  </si>
  <si>
    <t>DN25；全铜</t>
  </si>
  <si>
    <t>安装于各屋面进水口处，各屋面清洁管道分控</t>
  </si>
  <si>
    <t>水表</t>
  </si>
  <si>
    <t>给水塑料管</t>
  </si>
  <si>
    <t>辅材</t>
  </si>
  <si>
    <t>直通、弯通、三通等一批</t>
  </si>
  <si>
    <t>管道夹具(铝合金)</t>
  </si>
  <si>
    <t>黄绿线，带M6线耳</t>
  </si>
  <si>
    <t>BVR-4，L=150mm</t>
  </si>
  <si>
    <t>根</t>
  </si>
  <si>
    <t>黄绿线，带M8线耳</t>
  </si>
  <si>
    <t>16mm2</t>
  </si>
  <si>
    <t>热镀锌扁钢</t>
  </si>
  <si>
    <t xml:space="preserve">40*4 </t>
  </si>
  <si>
    <t>灭火器</t>
  </si>
  <si>
    <t>干粉灭火器箱子4kg 2只装+箱子</t>
  </si>
  <si>
    <t>PVC管</t>
  </si>
  <si>
    <t xml:space="preserve">电镀锌铁丝扎线 </t>
  </si>
  <si>
    <t xml:space="preserve"> 直径1.2mm</t>
  </si>
  <si>
    <t>组件线缆固定</t>
  </si>
  <si>
    <t>黄绿涂料</t>
  </si>
  <si>
    <t>防腐涂料</t>
  </si>
  <si>
    <t>安健环标识牌</t>
  </si>
  <si>
    <t>钢材</t>
  </si>
  <si>
    <t>Q355B+热浸镀锌</t>
  </si>
  <si>
    <t>吨</t>
  </si>
  <si>
    <t>附属配件螺栓数量由厂家按图纸放样确定</t>
  </si>
  <si>
    <t>Q235B+热浸镀锌</t>
  </si>
  <si>
    <t>螺栓</t>
  </si>
  <si>
    <t>M12*35-8.8级</t>
  </si>
  <si>
    <t>化学锚栓</t>
  </si>
  <si>
    <t>M16X160-8.8级</t>
  </si>
  <si>
    <t>混凝土</t>
  </si>
  <si>
    <t>C25细石混凝土</t>
  </si>
  <si>
    <t>立方米</t>
  </si>
  <si>
    <t>防水涂料</t>
  </si>
  <si>
    <t>沥青胶泥</t>
  </si>
  <si>
    <t>逆变器支架</t>
  </si>
  <si>
    <t>汇流柜底座</t>
  </si>
  <si>
    <t>热镀锌，10号槽钢</t>
  </si>
  <si>
    <t>BIPV导水槽</t>
  </si>
  <si>
    <t>M型主水槽1.0厚，副水槽0.8厚，组件支撑0.8厚，S350GD+ZM275</t>
  </si>
  <si>
    <t>落水管</t>
  </si>
  <si>
    <t>PVC110管</t>
  </si>
  <si>
    <t>四周护栏</t>
  </si>
  <si>
    <t>立柱 横梁L50*50*4.0(Q235B),其余L40*40*3.0(Q235B)</t>
  </si>
  <si>
    <t>运维通道</t>
  </si>
  <si>
    <t>钢格栅，宽度400</t>
  </si>
  <si>
    <t>其他服务费</t>
  </si>
  <si>
    <t>含报建、验收、并网、资料</t>
  </si>
  <si>
    <t>建安工程一切险</t>
  </si>
  <si>
    <t>措施费</t>
  </si>
  <si>
    <t>不含税合计</t>
  </si>
  <si>
    <t>税额（3%）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</si>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</sst>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</font>
    <font>
      <sz val="9"/>
      <name val="等线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3" borderId="8">
      <alignment vertical="center"/>
    </xf>
    <xf numFmtId="0" fontId="23" fillId="4" borderId="9">
      <alignment vertical="center"/>
    </xf>
    <xf numFmtId="0" fontId="24" fillId="4" borderId="8">
      <alignment vertical="center"/>
    </xf>
    <xf numFmtId="0" fontId="25" fillId="5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angmeijia\Desktop\D:\Documents%20and%20Settings\e293218\Local%20Settings\Temporary%20Internet%20Files\OLK19E\Jim\price\2001\My%20Documents\CPU_DATA\99YER&amp;OP\&#49324;&#50629;&#48512;&#51333;&#54633;\1999Act\99MonAct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U"/>
      <sheetName val="#REF!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topLeftCell="A22" workbookViewId="0">
      <selection activeCell="G30" sqref="G30"/>
    </sheetView>
  </sheetViews>
  <sheetFormatPr defaultColWidth="9" defaultRowHeight="13.5"/>
  <cols>
    <col min="1" max="1" width="6.125" style="1" customWidth="1"/>
    <col min="2" max="2" width="15.125" style="2" customWidth="1"/>
    <col min="3" max="3" width="14" style="2" customWidth="1"/>
    <col min="4" max="4" width="6.375" style="2" customWidth="1"/>
    <col min="5" max="5" width="7.375" style="2" customWidth="1"/>
    <col min="6" max="11" width="10.75" style="2" customWidth="1"/>
    <col min="12" max="12" width="9" style="2"/>
    <col min="13" max="13" width="8.375" style="2" customWidth="1"/>
  </cols>
  <sheetData>
    <row r="1" ht="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7" t="s">
        <v>13</v>
      </c>
    </row>
    <row r="3" ht="31" customHeight="1" spans="1:13">
      <c r="A3" s="8">
        <v>1</v>
      </c>
      <c r="B3" s="9" t="s">
        <v>14</v>
      </c>
      <c r="C3" s="9" t="s">
        <v>15</v>
      </c>
      <c r="D3" s="9" t="s">
        <v>16</v>
      </c>
      <c r="E3" s="9">
        <v>1380</v>
      </c>
      <c r="F3" s="10">
        <v>0</v>
      </c>
      <c r="G3" s="10"/>
      <c r="H3" s="10">
        <f>G3+F3</f>
        <v>0</v>
      </c>
      <c r="I3" s="10">
        <f>E3*F3</f>
        <v>0</v>
      </c>
      <c r="J3" s="10">
        <f>G3*E3</f>
        <v>0</v>
      </c>
      <c r="K3" s="10">
        <f>H3*E3</f>
        <v>0</v>
      </c>
      <c r="L3" s="11" t="str">
        <f>E3*0.725&amp;"kWp"</f>
        <v>1000.5kWp</v>
      </c>
      <c r="M3" s="11" t="s">
        <v>17</v>
      </c>
    </row>
    <row r="4" ht="31" customHeight="1" spans="1:13">
      <c r="A4" s="8">
        <v>2</v>
      </c>
      <c r="B4" s="9" t="s">
        <v>18</v>
      </c>
      <c r="C4" s="9" t="s">
        <v>19</v>
      </c>
      <c r="D4" s="9" t="s">
        <v>20</v>
      </c>
      <c r="E4" s="9">
        <v>7</v>
      </c>
      <c r="F4" s="10">
        <v>0</v>
      </c>
      <c r="G4" s="10"/>
      <c r="H4" s="10">
        <f t="shared" ref="H4:H35" si="0">G4+F4</f>
        <v>0</v>
      </c>
      <c r="I4" s="10">
        <f t="shared" ref="I4:I35" si="1">E4*F4</f>
        <v>0</v>
      </c>
      <c r="J4" s="10">
        <f t="shared" ref="J4:J35" si="2">G4*E4</f>
        <v>0</v>
      </c>
      <c r="K4" s="10">
        <f t="shared" ref="K4:K35" si="3">H4*E4</f>
        <v>0</v>
      </c>
      <c r="L4" s="9" t="s">
        <v>21</v>
      </c>
      <c r="M4" s="11" t="s">
        <v>17</v>
      </c>
    </row>
    <row r="5" ht="31" customHeight="1" spans="1:13">
      <c r="A5" s="8">
        <v>3</v>
      </c>
      <c r="B5" s="9" t="s">
        <v>18</v>
      </c>
      <c r="C5" s="9" t="s">
        <v>22</v>
      </c>
      <c r="D5" s="9" t="s">
        <v>20</v>
      </c>
      <c r="E5" s="9">
        <v>1</v>
      </c>
      <c r="F5" s="10">
        <v>0</v>
      </c>
      <c r="G5" s="10"/>
      <c r="H5" s="10">
        <f t="shared" si="0"/>
        <v>0</v>
      </c>
      <c r="I5" s="10">
        <f t="shared" si="1"/>
        <v>0</v>
      </c>
      <c r="J5" s="10">
        <f t="shared" si="2"/>
        <v>0</v>
      </c>
      <c r="K5" s="10">
        <f t="shared" si="3"/>
        <v>0</v>
      </c>
      <c r="L5" s="9" t="s">
        <v>21</v>
      </c>
      <c r="M5" s="11" t="s">
        <v>17</v>
      </c>
    </row>
    <row r="6" ht="31" customHeight="1" spans="1:13">
      <c r="A6" s="8">
        <v>4</v>
      </c>
      <c r="B6" s="9" t="s">
        <v>23</v>
      </c>
      <c r="C6" s="12" t="s">
        <v>24</v>
      </c>
      <c r="D6" s="12" t="s">
        <v>20</v>
      </c>
      <c r="E6" s="12">
        <v>2</v>
      </c>
      <c r="F6" s="10">
        <v>0</v>
      </c>
      <c r="G6" s="10"/>
      <c r="H6" s="10">
        <f t="shared" si="0"/>
        <v>0</v>
      </c>
      <c r="I6" s="10">
        <f t="shared" si="1"/>
        <v>0</v>
      </c>
      <c r="J6" s="10">
        <f t="shared" si="2"/>
        <v>0</v>
      </c>
      <c r="K6" s="10">
        <f t="shared" si="3"/>
        <v>0</v>
      </c>
      <c r="L6" s="12"/>
      <c r="M6" s="11" t="s">
        <v>17</v>
      </c>
    </row>
    <row r="7" ht="31" customHeight="1" spans="1:13">
      <c r="A7" s="8">
        <v>5</v>
      </c>
      <c r="B7" s="9" t="s">
        <v>23</v>
      </c>
      <c r="C7" s="12" t="s">
        <v>25</v>
      </c>
      <c r="D7" s="12" t="s">
        <v>20</v>
      </c>
      <c r="E7" s="12">
        <v>1</v>
      </c>
      <c r="F7" s="10">
        <v>0</v>
      </c>
      <c r="G7" s="10"/>
      <c r="H7" s="10">
        <f t="shared" si="0"/>
        <v>0</v>
      </c>
      <c r="I7" s="10">
        <f t="shared" si="1"/>
        <v>0</v>
      </c>
      <c r="J7" s="10">
        <f t="shared" si="2"/>
        <v>0</v>
      </c>
      <c r="K7" s="10">
        <f t="shared" si="3"/>
        <v>0</v>
      </c>
      <c r="L7" s="12"/>
      <c r="M7" s="11" t="s">
        <v>17</v>
      </c>
    </row>
    <row r="8" ht="31" customHeight="1" spans="1:13">
      <c r="A8" s="8">
        <v>6</v>
      </c>
      <c r="B8" s="12" t="s">
        <v>26</v>
      </c>
      <c r="C8" s="12" t="s">
        <v>27</v>
      </c>
      <c r="D8" s="12" t="s">
        <v>20</v>
      </c>
      <c r="E8" s="12">
        <v>1</v>
      </c>
      <c r="F8" s="10">
        <v>0</v>
      </c>
      <c r="G8" s="10"/>
      <c r="H8" s="10">
        <f t="shared" si="0"/>
        <v>0</v>
      </c>
      <c r="I8" s="10">
        <f t="shared" si="1"/>
        <v>0</v>
      </c>
      <c r="J8" s="10">
        <f t="shared" si="2"/>
        <v>0</v>
      </c>
      <c r="K8" s="10">
        <f t="shared" si="3"/>
        <v>0</v>
      </c>
      <c r="L8" s="12"/>
      <c r="M8" s="11" t="s">
        <v>17</v>
      </c>
    </row>
    <row r="9" ht="31" customHeight="1" spans="1:13">
      <c r="A9" s="8">
        <v>7</v>
      </c>
      <c r="B9" s="12" t="s">
        <v>28</v>
      </c>
      <c r="C9" s="12"/>
      <c r="D9" s="12" t="s">
        <v>29</v>
      </c>
      <c r="E9" s="12">
        <v>8</v>
      </c>
      <c r="F9" s="10">
        <v>0</v>
      </c>
      <c r="G9" s="10"/>
      <c r="H9" s="10">
        <f t="shared" si="0"/>
        <v>0</v>
      </c>
      <c r="I9" s="10">
        <f t="shared" si="1"/>
        <v>0</v>
      </c>
      <c r="J9" s="10">
        <f t="shared" si="2"/>
        <v>0</v>
      </c>
      <c r="K9" s="10">
        <f t="shared" si="3"/>
        <v>0</v>
      </c>
      <c r="L9" s="12"/>
      <c r="M9" s="11" t="s">
        <v>17</v>
      </c>
    </row>
    <row r="10" ht="31" customHeight="1" spans="1:13">
      <c r="A10" s="8">
        <v>8</v>
      </c>
      <c r="B10" s="9" t="s">
        <v>30</v>
      </c>
      <c r="C10" s="9" t="s">
        <v>31</v>
      </c>
      <c r="D10" s="9" t="s">
        <v>29</v>
      </c>
      <c r="E10" s="9">
        <v>3</v>
      </c>
      <c r="F10" s="10">
        <v>0</v>
      </c>
      <c r="G10" s="10"/>
      <c r="H10" s="10">
        <f t="shared" si="0"/>
        <v>0</v>
      </c>
      <c r="I10" s="10">
        <f t="shared" si="1"/>
        <v>0</v>
      </c>
      <c r="J10" s="10">
        <f t="shared" si="2"/>
        <v>0</v>
      </c>
      <c r="K10" s="10">
        <f t="shared" si="3"/>
        <v>0</v>
      </c>
      <c r="L10" s="5"/>
      <c r="M10" s="11" t="s">
        <v>17</v>
      </c>
    </row>
    <row r="11" ht="31" customHeight="1" spans="1:13">
      <c r="A11" s="8">
        <v>9</v>
      </c>
      <c r="B11" s="9" t="s">
        <v>32</v>
      </c>
      <c r="C11" s="9" t="s">
        <v>33</v>
      </c>
      <c r="D11" s="9" t="s">
        <v>20</v>
      </c>
      <c r="E11" s="9">
        <v>1</v>
      </c>
      <c r="F11" s="10">
        <v>0</v>
      </c>
      <c r="G11" s="10"/>
      <c r="H11" s="10">
        <f t="shared" si="0"/>
        <v>0</v>
      </c>
      <c r="I11" s="10">
        <f t="shared" si="1"/>
        <v>0</v>
      </c>
      <c r="J11" s="10">
        <f t="shared" si="2"/>
        <v>0</v>
      </c>
      <c r="K11" s="10">
        <f t="shared" si="3"/>
        <v>0</v>
      </c>
      <c r="L11" s="5"/>
      <c r="M11" s="11" t="s">
        <v>17</v>
      </c>
    </row>
    <row r="12" ht="31" customHeight="1" spans="1:13">
      <c r="A12" s="8">
        <v>10</v>
      </c>
      <c r="B12" s="9" t="s">
        <v>34</v>
      </c>
      <c r="C12" s="9" t="s">
        <v>35</v>
      </c>
      <c r="D12" s="11" t="s">
        <v>36</v>
      </c>
      <c r="E12" s="12">
        <v>11000</v>
      </c>
      <c r="F12" s="10">
        <v>0</v>
      </c>
      <c r="G12" s="10"/>
      <c r="H12" s="10">
        <f t="shared" si="0"/>
        <v>0</v>
      </c>
      <c r="I12" s="10">
        <f t="shared" si="1"/>
        <v>0</v>
      </c>
      <c r="J12" s="10">
        <f t="shared" si="2"/>
        <v>0</v>
      </c>
      <c r="K12" s="10">
        <f t="shared" si="3"/>
        <v>0</v>
      </c>
      <c r="L12" s="9" t="s">
        <v>37</v>
      </c>
      <c r="M12" s="11" t="s">
        <v>17</v>
      </c>
    </row>
    <row r="13" ht="31" customHeight="1" spans="1:13">
      <c r="A13" s="8">
        <v>11</v>
      </c>
      <c r="B13" s="9" t="s">
        <v>38</v>
      </c>
      <c r="C13" s="9" t="s">
        <v>39</v>
      </c>
      <c r="D13" s="11" t="s">
        <v>29</v>
      </c>
      <c r="E13" s="11">
        <v>210</v>
      </c>
      <c r="F13" s="10"/>
      <c r="G13" s="10"/>
      <c r="H13" s="10">
        <f t="shared" si="0"/>
        <v>0</v>
      </c>
      <c r="I13" s="10">
        <f t="shared" si="1"/>
        <v>0</v>
      </c>
      <c r="J13" s="10">
        <f t="shared" si="2"/>
        <v>0</v>
      </c>
      <c r="K13" s="10">
        <f t="shared" si="3"/>
        <v>0</v>
      </c>
      <c r="L13" s="9" t="s">
        <v>40</v>
      </c>
      <c r="M13" s="11"/>
    </row>
    <row r="14" ht="31" customHeight="1" spans="1:13">
      <c r="A14" s="8">
        <v>12</v>
      </c>
      <c r="B14" s="9" t="s">
        <v>41</v>
      </c>
      <c r="C14" s="9"/>
      <c r="D14" s="11" t="s">
        <v>42</v>
      </c>
      <c r="E14" s="11">
        <v>1</v>
      </c>
      <c r="F14" s="10"/>
      <c r="G14" s="10"/>
      <c r="H14" s="10">
        <f t="shared" si="0"/>
        <v>0</v>
      </c>
      <c r="I14" s="10">
        <f t="shared" si="1"/>
        <v>0</v>
      </c>
      <c r="J14" s="10">
        <f t="shared" si="2"/>
        <v>0</v>
      </c>
      <c r="K14" s="10">
        <f t="shared" si="3"/>
        <v>0</v>
      </c>
      <c r="L14" s="9"/>
      <c r="M14" s="9"/>
    </row>
    <row r="15" ht="31" customHeight="1" spans="1:13">
      <c r="A15" s="8">
        <v>13</v>
      </c>
      <c r="B15" s="9" t="s">
        <v>43</v>
      </c>
      <c r="C15" s="12" t="s">
        <v>44</v>
      </c>
      <c r="D15" s="11" t="s">
        <v>36</v>
      </c>
      <c r="E15" s="11">
        <v>15</v>
      </c>
      <c r="F15" s="10">
        <v>0</v>
      </c>
      <c r="G15" s="10"/>
      <c r="H15" s="10">
        <f t="shared" si="0"/>
        <v>0</v>
      </c>
      <c r="I15" s="10">
        <f t="shared" si="1"/>
        <v>0</v>
      </c>
      <c r="J15" s="10">
        <f t="shared" si="2"/>
        <v>0</v>
      </c>
      <c r="K15" s="10">
        <f t="shared" si="3"/>
        <v>0</v>
      </c>
      <c r="L15" s="9" t="s">
        <v>45</v>
      </c>
      <c r="M15" s="11" t="s">
        <v>17</v>
      </c>
    </row>
    <row r="16" ht="31" customHeight="1" spans="1:13">
      <c r="A16" s="8">
        <v>14</v>
      </c>
      <c r="B16" s="9" t="s">
        <v>43</v>
      </c>
      <c r="C16" s="12" t="s">
        <v>46</v>
      </c>
      <c r="D16" s="11" t="s">
        <v>36</v>
      </c>
      <c r="E16" s="11">
        <v>130</v>
      </c>
      <c r="F16" s="10">
        <v>0</v>
      </c>
      <c r="G16" s="10"/>
      <c r="H16" s="10">
        <f t="shared" si="0"/>
        <v>0</v>
      </c>
      <c r="I16" s="10">
        <f t="shared" si="1"/>
        <v>0</v>
      </c>
      <c r="J16" s="10">
        <f t="shared" si="2"/>
        <v>0</v>
      </c>
      <c r="K16" s="10">
        <f t="shared" si="3"/>
        <v>0</v>
      </c>
      <c r="L16" s="9" t="s">
        <v>45</v>
      </c>
      <c r="M16" s="11" t="s">
        <v>17</v>
      </c>
    </row>
    <row r="17" ht="31" customHeight="1" spans="1:13">
      <c r="A17" s="8">
        <v>15</v>
      </c>
      <c r="B17" s="9" t="s">
        <v>43</v>
      </c>
      <c r="C17" s="12" t="s">
        <v>47</v>
      </c>
      <c r="D17" s="11" t="s">
        <v>36</v>
      </c>
      <c r="E17" s="11">
        <v>41</v>
      </c>
      <c r="F17" s="10">
        <v>0</v>
      </c>
      <c r="G17" s="10"/>
      <c r="H17" s="10">
        <f t="shared" si="0"/>
        <v>0</v>
      </c>
      <c r="I17" s="10">
        <f t="shared" si="1"/>
        <v>0</v>
      </c>
      <c r="J17" s="10">
        <f t="shared" si="2"/>
        <v>0</v>
      </c>
      <c r="K17" s="10">
        <f t="shared" si="3"/>
        <v>0</v>
      </c>
      <c r="L17" s="9" t="s">
        <v>48</v>
      </c>
      <c r="M17" s="11" t="s">
        <v>17</v>
      </c>
    </row>
    <row r="18" ht="31" customHeight="1" spans="1:13">
      <c r="A18" s="8">
        <v>16</v>
      </c>
      <c r="B18" s="9" t="s">
        <v>43</v>
      </c>
      <c r="C18" s="12" t="s">
        <v>49</v>
      </c>
      <c r="D18" s="11" t="s">
        <v>36</v>
      </c>
      <c r="E18" s="11">
        <v>290</v>
      </c>
      <c r="F18" s="10">
        <v>0</v>
      </c>
      <c r="G18" s="10"/>
      <c r="H18" s="10">
        <f t="shared" si="0"/>
        <v>0</v>
      </c>
      <c r="I18" s="10">
        <f t="shared" si="1"/>
        <v>0</v>
      </c>
      <c r="J18" s="10">
        <f t="shared" si="2"/>
        <v>0</v>
      </c>
      <c r="K18" s="10">
        <f t="shared" si="3"/>
        <v>0</v>
      </c>
      <c r="L18" s="9" t="s">
        <v>50</v>
      </c>
      <c r="M18" s="11" t="s">
        <v>17</v>
      </c>
    </row>
    <row r="19" ht="31" customHeight="1" spans="1:13">
      <c r="A19" s="8">
        <v>17</v>
      </c>
      <c r="B19" s="9" t="s">
        <v>43</v>
      </c>
      <c r="C19" s="12" t="s">
        <v>51</v>
      </c>
      <c r="D19" s="11" t="s">
        <v>36</v>
      </c>
      <c r="E19" s="11">
        <v>420</v>
      </c>
      <c r="F19" s="10">
        <v>0</v>
      </c>
      <c r="G19" s="10"/>
      <c r="H19" s="10">
        <f t="shared" si="0"/>
        <v>0</v>
      </c>
      <c r="I19" s="10">
        <f t="shared" si="1"/>
        <v>0</v>
      </c>
      <c r="J19" s="10">
        <f t="shared" si="2"/>
        <v>0</v>
      </c>
      <c r="K19" s="10">
        <f t="shared" si="3"/>
        <v>0</v>
      </c>
      <c r="L19" s="9" t="s">
        <v>50</v>
      </c>
      <c r="M19" s="11" t="s">
        <v>17</v>
      </c>
    </row>
    <row r="20" ht="31" customHeight="1" spans="1:13">
      <c r="A20" s="8">
        <v>18</v>
      </c>
      <c r="B20" s="9" t="s">
        <v>52</v>
      </c>
      <c r="C20" s="12" t="s">
        <v>53</v>
      </c>
      <c r="D20" s="11" t="s">
        <v>29</v>
      </c>
      <c r="E20" s="11">
        <v>4</v>
      </c>
      <c r="F20" s="10"/>
      <c r="G20" s="10"/>
      <c r="H20" s="10">
        <f t="shared" si="0"/>
        <v>0</v>
      </c>
      <c r="I20" s="10">
        <f t="shared" si="1"/>
        <v>0</v>
      </c>
      <c r="J20" s="10">
        <f t="shared" si="2"/>
        <v>0</v>
      </c>
      <c r="K20" s="10">
        <f t="shared" si="3"/>
        <v>0</v>
      </c>
      <c r="L20" s="9"/>
      <c r="M20" s="9"/>
    </row>
    <row r="21" ht="31" customHeight="1" spans="1:13">
      <c r="A21" s="8">
        <v>19</v>
      </c>
      <c r="B21" s="9" t="s">
        <v>52</v>
      </c>
      <c r="C21" s="12" t="s">
        <v>54</v>
      </c>
      <c r="D21" s="11" t="s">
        <v>29</v>
      </c>
      <c r="E21" s="11">
        <v>14</v>
      </c>
      <c r="F21" s="10"/>
      <c r="G21" s="10"/>
      <c r="H21" s="10">
        <f t="shared" si="0"/>
        <v>0</v>
      </c>
      <c r="I21" s="10">
        <f t="shared" si="1"/>
        <v>0</v>
      </c>
      <c r="J21" s="10">
        <f t="shared" si="2"/>
        <v>0</v>
      </c>
      <c r="K21" s="10">
        <f t="shared" si="3"/>
        <v>0</v>
      </c>
      <c r="L21" s="9"/>
      <c r="M21" s="9"/>
    </row>
    <row r="22" ht="31" customHeight="1" spans="1:13">
      <c r="A22" s="8">
        <v>20</v>
      </c>
      <c r="B22" s="9" t="s">
        <v>52</v>
      </c>
      <c r="C22" s="12" t="s">
        <v>55</v>
      </c>
      <c r="D22" s="11" t="s">
        <v>29</v>
      </c>
      <c r="E22" s="11">
        <v>2</v>
      </c>
      <c r="F22" s="10"/>
      <c r="G22" s="10"/>
      <c r="H22" s="10">
        <f t="shared" si="0"/>
        <v>0</v>
      </c>
      <c r="I22" s="10">
        <f t="shared" si="1"/>
        <v>0</v>
      </c>
      <c r="J22" s="10">
        <f t="shared" si="2"/>
        <v>0</v>
      </c>
      <c r="K22" s="10">
        <f t="shared" si="3"/>
        <v>0</v>
      </c>
      <c r="L22" s="9"/>
      <c r="M22" s="9"/>
    </row>
    <row r="23" ht="31" customHeight="1" spans="1:13">
      <c r="A23" s="8">
        <v>21</v>
      </c>
      <c r="B23" s="9" t="s">
        <v>52</v>
      </c>
      <c r="C23" s="12" t="s">
        <v>56</v>
      </c>
      <c r="D23" s="11" t="s">
        <v>29</v>
      </c>
      <c r="E23" s="11">
        <v>8</v>
      </c>
      <c r="F23" s="10"/>
      <c r="G23" s="10"/>
      <c r="H23" s="10">
        <f t="shared" si="0"/>
        <v>0</v>
      </c>
      <c r="I23" s="10">
        <f t="shared" si="1"/>
        <v>0</v>
      </c>
      <c r="J23" s="10">
        <f t="shared" si="2"/>
        <v>0</v>
      </c>
      <c r="K23" s="10">
        <f t="shared" si="3"/>
        <v>0</v>
      </c>
      <c r="L23" s="9"/>
      <c r="M23" s="9"/>
    </row>
    <row r="24" ht="31" customHeight="1" spans="1:13">
      <c r="A24" s="8">
        <v>22</v>
      </c>
      <c r="B24" s="13" t="s">
        <v>57</v>
      </c>
      <c r="C24" s="9"/>
      <c r="D24" s="13" t="s">
        <v>29</v>
      </c>
      <c r="E24" s="9">
        <v>1</v>
      </c>
      <c r="F24" s="10"/>
      <c r="G24" s="10"/>
      <c r="H24" s="10">
        <f t="shared" si="0"/>
        <v>0</v>
      </c>
      <c r="I24" s="10">
        <f t="shared" si="1"/>
        <v>0</v>
      </c>
      <c r="J24" s="10">
        <f t="shared" si="2"/>
        <v>0</v>
      </c>
      <c r="K24" s="10">
        <f t="shared" si="3"/>
        <v>0</v>
      </c>
      <c r="L24" s="9"/>
      <c r="M24" s="9"/>
    </row>
    <row r="25" ht="31" customHeight="1" spans="1:13">
      <c r="A25" s="8">
        <v>23</v>
      </c>
      <c r="B25" s="13" t="s">
        <v>58</v>
      </c>
      <c r="C25" s="9"/>
      <c r="D25" s="13" t="s">
        <v>20</v>
      </c>
      <c r="E25" s="9">
        <v>1</v>
      </c>
      <c r="F25" s="10"/>
      <c r="G25" s="10"/>
      <c r="H25" s="10">
        <f t="shared" si="0"/>
        <v>0</v>
      </c>
      <c r="I25" s="10">
        <f t="shared" si="1"/>
        <v>0</v>
      </c>
      <c r="J25" s="10">
        <f t="shared" si="2"/>
        <v>0</v>
      </c>
      <c r="K25" s="10">
        <f t="shared" si="3"/>
        <v>0</v>
      </c>
      <c r="L25" s="9"/>
      <c r="M25" s="9"/>
    </row>
    <row r="26" ht="31" customHeight="1" spans="1:13">
      <c r="A26" s="8">
        <v>24</v>
      </c>
      <c r="B26" s="9" t="s">
        <v>59</v>
      </c>
      <c r="C26" s="9"/>
      <c r="D26" s="9" t="s">
        <v>60</v>
      </c>
      <c r="E26" s="9">
        <v>50</v>
      </c>
      <c r="F26" s="10"/>
      <c r="G26" s="10"/>
      <c r="H26" s="10">
        <f t="shared" si="0"/>
        <v>0</v>
      </c>
      <c r="I26" s="10">
        <f t="shared" si="1"/>
        <v>0</v>
      </c>
      <c r="J26" s="10">
        <f t="shared" si="2"/>
        <v>0</v>
      </c>
      <c r="K26" s="10">
        <f t="shared" si="3"/>
        <v>0</v>
      </c>
      <c r="L26" s="9"/>
      <c r="M26" s="9"/>
    </row>
    <row r="27" ht="31" customHeight="1" spans="1:13">
      <c r="A27" s="8">
        <v>25</v>
      </c>
      <c r="B27" s="9" t="s">
        <v>61</v>
      </c>
      <c r="C27" s="9"/>
      <c r="D27" s="9" t="s">
        <v>60</v>
      </c>
      <c r="E27" s="9">
        <v>50</v>
      </c>
      <c r="F27" s="10"/>
      <c r="G27" s="10"/>
      <c r="H27" s="10">
        <f t="shared" si="0"/>
        <v>0</v>
      </c>
      <c r="I27" s="10">
        <f t="shared" si="1"/>
        <v>0</v>
      </c>
      <c r="J27" s="10">
        <f t="shared" si="2"/>
        <v>0</v>
      </c>
      <c r="K27" s="10">
        <f t="shared" si="3"/>
        <v>0</v>
      </c>
      <c r="L27" s="9"/>
      <c r="M27" s="9"/>
    </row>
    <row r="28" ht="31" customHeight="1" spans="1:13">
      <c r="A28" s="8">
        <v>26</v>
      </c>
      <c r="B28" s="14" t="s">
        <v>62</v>
      </c>
      <c r="C28" s="15" t="s">
        <v>63</v>
      </c>
      <c r="D28" s="15" t="s">
        <v>36</v>
      </c>
      <c r="E28" s="9">
        <v>210</v>
      </c>
      <c r="F28" s="10">
        <v>0</v>
      </c>
      <c r="G28" s="10"/>
      <c r="H28" s="10">
        <f t="shared" si="0"/>
        <v>0</v>
      </c>
      <c r="I28" s="10">
        <f t="shared" si="1"/>
        <v>0</v>
      </c>
      <c r="J28" s="10">
        <f t="shared" si="2"/>
        <v>0</v>
      </c>
      <c r="K28" s="10">
        <f t="shared" si="3"/>
        <v>0</v>
      </c>
      <c r="L28" s="13" t="s">
        <v>64</v>
      </c>
      <c r="M28" s="11" t="s">
        <v>17</v>
      </c>
    </row>
    <row r="29" ht="31" customHeight="1" spans="1:13">
      <c r="A29" s="8">
        <v>27</v>
      </c>
      <c r="B29" s="14" t="s">
        <v>62</v>
      </c>
      <c r="C29" s="15" t="s">
        <v>65</v>
      </c>
      <c r="D29" s="15" t="s">
        <v>36</v>
      </c>
      <c r="E29" s="9">
        <v>25</v>
      </c>
      <c r="F29" s="10">
        <v>0</v>
      </c>
      <c r="G29" s="10"/>
      <c r="H29" s="10">
        <f t="shared" si="0"/>
        <v>0</v>
      </c>
      <c r="I29" s="10">
        <f t="shared" si="1"/>
        <v>0</v>
      </c>
      <c r="J29" s="10">
        <f t="shared" si="2"/>
        <v>0</v>
      </c>
      <c r="K29" s="10">
        <f t="shared" si="3"/>
        <v>0</v>
      </c>
      <c r="L29" s="13"/>
      <c r="M29" s="11" t="s">
        <v>17</v>
      </c>
    </row>
    <row r="30" ht="31" customHeight="1" spans="1:13">
      <c r="A30" s="8">
        <v>28</v>
      </c>
      <c r="B30" s="14" t="s">
        <v>62</v>
      </c>
      <c r="C30" s="15" t="s">
        <v>66</v>
      </c>
      <c r="D30" s="15" t="s">
        <v>36</v>
      </c>
      <c r="E30" s="9">
        <v>71</v>
      </c>
      <c r="F30" s="10">
        <v>0</v>
      </c>
      <c r="G30" s="10"/>
      <c r="H30" s="10">
        <f t="shared" si="0"/>
        <v>0</v>
      </c>
      <c r="I30" s="10">
        <f t="shared" si="1"/>
        <v>0</v>
      </c>
      <c r="J30" s="10">
        <f t="shared" si="2"/>
        <v>0</v>
      </c>
      <c r="K30" s="10">
        <f t="shared" si="3"/>
        <v>0</v>
      </c>
      <c r="L30" s="13"/>
      <c r="M30" s="11" t="s">
        <v>17</v>
      </c>
    </row>
    <row r="31" ht="31" customHeight="1" spans="1:13">
      <c r="A31" s="8">
        <v>29</v>
      </c>
      <c r="B31" s="14" t="s">
        <v>62</v>
      </c>
      <c r="C31" s="15" t="s">
        <v>67</v>
      </c>
      <c r="D31" s="15" t="s">
        <v>36</v>
      </c>
      <c r="E31" s="9">
        <v>45</v>
      </c>
      <c r="F31" s="10">
        <v>0</v>
      </c>
      <c r="G31" s="10"/>
      <c r="H31" s="10">
        <f t="shared" si="0"/>
        <v>0</v>
      </c>
      <c r="I31" s="10">
        <f t="shared" si="1"/>
        <v>0</v>
      </c>
      <c r="J31" s="10">
        <f t="shared" si="2"/>
        <v>0</v>
      </c>
      <c r="K31" s="10">
        <f t="shared" si="3"/>
        <v>0</v>
      </c>
      <c r="L31" s="13"/>
      <c r="M31" s="11" t="s">
        <v>17</v>
      </c>
    </row>
    <row r="32" ht="31" customHeight="1" spans="1:13">
      <c r="A32" s="8">
        <v>30</v>
      </c>
      <c r="B32" s="14" t="s">
        <v>62</v>
      </c>
      <c r="C32" s="15" t="s">
        <v>68</v>
      </c>
      <c r="D32" s="15" t="s">
        <v>36</v>
      </c>
      <c r="E32" s="9">
        <v>67</v>
      </c>
      <c r="F32" s="10">
        <v>0</v>
      </c>
      <c r="G32" s="10"/>
      <c r="H32" s="10">
        <f t="shared" si="0"/>
        <v>0</v>
      </c>
      <c r="I32" s="10">
        <f t="shared" si="1"/>
        <v>0</v>
      </c>
      <c r="J32" s="10">
        <f t="shared" si="2"/>
        <v>0</v>
      </c>
      <c r="K32" s="10">
        <f t="shared" si="3"/>
        <v>0</v>
      </c>
      <c r="L32" s="16"/>
      <c r="M32" s="11" t="s">
        <v>17</v>
      </c>
    </row>
    <row r="33" ht="31" customHeight="1" spans="1:13">
      <c r="A33" s="8">
        <v>31</v>
      </c>
      <c r="B33" s="9" t="s">
        <v>69</v>
      </c>
      <c r="C33" s="5"/>
      <c r="D33" s="11" t="s">
        <v>70</v>
      </c>
      <c r="E33" s="11">
        <v>1</v>
      </c>
      <c r="F33" s="10"/>
      <c r="G33" s="10"/>
      <c r="H33" s="10">
        <f t="shared" si="0"/>
        <v>0</v>
      </c>
      <c r="I33" s="10">
        <f t="shared" si="1"/>
        <v>0</v>
      </c>
      <c r="J33" s="10">
        <f t="shared" si="2"/>
        <v>0</v>
      </c>
      <c r="K33" s="10">
        <f t="shared" si="3"/>
        <v>0</v>
      </c>
      <c r="L33" s="17" t="s">
        <v>71</v>
      </c>
      <c r="M33" s="11"/>
    </row>
    <row r="34" ht="31" customHeight="1" spans="1:13">
      <c r="A34" s="8">
        <v>32</v>
      </c>
      <c r="B34" s="18" t="s">
        <v>72</v>
      </c>
      <c r="C34" s="19" t="s">
        <v>73</v>
      </c>
      <c r="D34" s="19" t="s">
        <v>29</v>
      </c>
      <c r="E34" s="19">
        <v>8</v>
      </c>
      <c r="F34" s="20"/>
      <c r="G34" s="20"/>
      <c r="H34" s="10">
        <f t="shared" si="0"/>
        <v>0</v>
      </c>
      <c r="I34" s="10">
        <f t="shared" si="1"/>
        <v>0</v>
      </c>
      <c r="J34" s="10">
        <f t="shared" si="2"/>
        <v>0</v>
      </c>
      <c r="K34" s="10">
        <f t="shared" si="3"/>
        <v>0</v>
      </c>
      <c r="L34" s="5"/>
      <c r="M34" s="5"/>
    </row>
    <row r="35" ht="31" customHeight="1" spans="1:13">
      <c r="A35" s="8">
        <v>33</v>
      </c>
      <c r="B35" s="19" t="s">
        <v>74</v>
      </c>
      <c r="C35" s="19" t="s">
        <v>75</v>
      </c>
      <c r="D35" s="19" t="s">
        <v>36</v>
      </c>
      <c r="E35" s="19">
        <v>40</v>
      </c>
      <c r="F35" s="10"/>
      <c r="G35" s="10"/>
      <c r="H35" s="10">
        <f t="shared" si="0"/>
        <v>0</v>
      </c>
      <c r="I35" s="10">
        <f t="shared" si="1"/>
        <v>0</v>
      </c>
      <c r="J35" s="10">
        <f t="shared" si="2"/>
        <v>0</v>
      </c>
      <c r="K35" s="10">
        <f t="shared" si="3"/>
        <v>0</v>
      </c>
      <c r="L35" s="21"/>
      <c r="M35" s="21"/>
    </row>
    <row r="36" ht="31" customHeight="1" spans="1:13">
      <c r="A36" s="8">
        <v>34</v>
      </c>
      <c r="B36" s="19" t="s">
        <v>76</v>
      </c>
      <c r="C36" s="19"/>
      <c r="D36" s="19" t="s">
        <v>77</v>
      </c>
      <c r="E36" s="19">
        <v>2</v>
      </c>
      <c r="F36" s="10"/>
      <c r="G36" s="10"/>
      <c r="H36" s="10">
        <f t="shared" ref="H36:H67" si="4">G36+F36</f>
        <v>0</v>
      </c>
      <c r="I36" s="10">
        <f t="shared" ref="I36:I67" si="5">E36*F36</f>
        <v>0</v>
      </c>
      <c r="J36" s="10">
        <f t="shared" ref="J36:J67" si="6">G36*E36</f>
        <v>0</v>
      </c>
      <c r="K36" s="10">
        <f t="shared" ref="K36:K67" si="7">H36*E36</f>
        <v>0</v>
      </c>
      <c r="L36" s="21"/>
      <c r="M36" s="21"/>
    </row>
    <row r="37" ht="31" customHeight="1" spans="1:13">
      <c r="A37" s="8">
        <v>35</v>
      </c>
      <c r="B37" s="18" t="s">
        <v>78</v>
      </c>
      <c r="C37" s="21"/>
      <c r="D37" s="9" t="s">
        <v>20</v>
      </c>
      <c r="E37" s="9">
        <v>1</v>
      </c>
      <c r="F37" s="20">
        <v>0</v>
      </c>
      <c r="G37" s="10"/>
      <c r="H37" s="10">
        <f t="shared" si="4"/>
        <v>0</v>
      </c>
      <c r="I37" s="10">
        <f t="shared" si="5"/>
        <v>0</v>
      </c>
      <c r="J37" s="10">
        <f t="shared" si="6"/>
        <v>0</v>
      </c>
      <c r="K37" s="10">
        <f t="shared" si="7"/>
        <v>0</v>
      </c>
      <c r="L37" s="21"/>
      <c r="M37" s="11" t="s">
        <v>17</v>
      </c>
    </row>
    <row r="38" ht="31" customHeight="1" spans="1:13">
      <c r="A38" s="8">
        <v>36</v>
      </c>
      <c r="B38" s="11" t="s">
        <v>79</v>
      </c>
      <c r="C38" s="9"/>
      <c r="D38" s="9" t="s">
        <v>29</v>
      </c>
      <c r="E38" s="9">
        <v>1</v>
      </c>
      <c r="F38" s="20">
        <v>0</v>
      </c>
      <c r="G38" s="10"/>
      <c r="H38" s="10">
        <f t="shared" si="4"/>
        <v>0</v>
      </c>
      <c r="I38" s="10">
        <f t="shared" si="5"/>
        <v>0</v>
      </c>
      <c r="J38" s="10">
        <f t="shared" si="6"/>
        <v>0</v>
      </c>
      <c r="K38" s="10">
        <f t="shared" si="7"/>
        <v>0</v>
      </c>
      <c r="L38" s="9"/>
      <c r="M38" s="11" t="s">
        <v>17</v>
      </c>
    </row>
    <row r="39" ht="31" customHeight="1" spans="1:13">
      <c r="A39" s="8">
        <v>37</v>
      </c>
      <c r="B39" s="18" t="s">
        <v>80</v>
      </c>
      <c r="C39" s="9" t="s">
        <v>81</v>
      </c>
      <c r="D39" s="9" t="s">
        <v>20</v>
      </c>
      <c r="E39" s="9">
        <v>1</v>
      </c>
      <c r="F39" s="20">
        <v>0</v>
      </c>
      <c r="G39" s="10"/>
      <c r="H39" s="10">
        <f t="shared" si="4"/>
        <v>0</v>
      </c>
      <c r="I39" s="10">
        <f t="shared" si="5"/>
        <v>0</v>
      </c>
      <c r="J39" s="10">
        <f t="shared" si="6"/>
        <v>0</v>
      </c>
      <c r="K39" s="10">
        <f t="shared" si="7"/>
        <v>0</v>
      </c>
      <c r="L39" s="9"/>
      <c r="M39" s="11" t="s">
        <v>17</v>
      </c>
    </row>
    <row r="40" ht="31" customHeight="1" spans="1:13">
      <c r="A40" s="8">
        <v>38</v>
      </c>
      <c r="B40" s="18" t="s">
        <v>82</v>
      </c>
      <c r="C40" s="9" t="s">
        <v>83</v>
      </c>
      <c r="D40" s="9" t="s">
        <v>29</v>
      </c>
      <c r="E40" s="9">
        <v>8</v>
      </c>
      <c r="F40" s="10"/>
      <c r="G40" s="10"/>
      <c r="H40" s="10">
        <f t="shared" si="4"/>
        <v>0</v>
      </c>
      <c r="I40" s="10">
        <f t="shared" si="5"/>
        <v>0</v>
      </c>
      <c r="J40" s="10">
        <f t="shared" si="6"/>
        <v>0</v>
      </c>
      <c r="K40" s="10">
        <f t="shared" si="7"/>
        <v>0</v>
      </c>
      <c r="L40" s="9" t="s">
        <v>84</v>
      </c>
      <c r="M40" s="9"/>
    </row>
    <row r="41" ht="31" customHeight="1" spans="1:13">
      <c r="A41" s="8">
        <v>39</v>
      </c>
      <c r="B41" s="18" t="s">
        <v>85</v>
      </c>
      <c r="C41" s="9"/>
      <c r="D41" s="9" t="s">
        <v>29</v>
      </c>
      <c r="E41" s="9">
        <v>1</v>
      </c>
      <c r="F41" s="20">
        <v>0</v>
      </c>
      <c r="G41" s="10"/>
      <c r="H41" s="10">
        <f t="shared" si="4"/>
        <v>0</v>
      </c>
      <c r="I41" s="10">
        <f t="shared" si="5"/>
        <v>0</v>
      </c>
      <c r="J41" s="10">
        <f t="shared" si="6"/>
        <v>0</v>
      </c>
      <c r="K41" s="10">
        <f t="shared" si="7"/>
        <v>0</v>
      </c>
      <c r="L41" s="9" t="s">
        <v>86</v>
      </c>
      <c r="M41" s="11" t="s">
        <v>17</v>
      </c>
    </row>
    <row r="42" ht="31" customHeight="1" spans="1:13">
      <c r="A42" s="8">
        <v>40</v>
      </c>
      <c r="B42" s="18" t="s">
        <v>87</v>
      </c>
      <c r="C42" s="9" t="s">
        <v>88</v>
      </c>
      <c r="D42" s="9" t="s">
        <v>29</v>
      </c>
      <c r="E42" s="9">
        <v>8</v>
      </c>
      <c r="F42" s="20">
        <v>0</v>
      </c>
      <c r="G42" s="10"/>
      <c r="H42" s="10">
        <f t="shared" si="4"/>
        <v>0</v>
      </c>
      <c r="I42" s="10">
        <f t="shared" si="5"/>
        <v>0</v>
      </c>
      <c r="J42" s="10">
        <f t="shared" si="6"/>
        <v>0</v>
      </c>
      <c r="K42" s="10">
        <f t="shared" si="7"/>
        <v>0</v>
      </c>
      <c r="L42" s="9"/>
      <c r="M42" s="11" t="s">
        <v>17</v>
      </c>
    </row>
    <row r="43" ht="31" customHeight="1" spans="1:13">
      <c r="A43" s="8">
        <v>41</v>
      </c>
      <c r="B43" s="18" t="s">
        <v>89</v>
      </c>
      <c r="C43" s="9" t="s">
        <v>90</v>
      </c>
      <c r="D43" s="9" t="s">
        <v>29</v>
      </c>
      <c r="E43" s="9">
        <v>8</v>
      </c>
      <c r="F43" s="20">
        <v>0</v>
      </c>
      <c r="G43" s="10"/>
      <c r="H43" s="10">
        <f t="shared" si="4"/>
        <v>0</v>
      </c>
      <c r="I43" s="10">
        <f t="shared" si="5"/>
        <v>0</v>
      </c>
      <c r="J43" s="10">
        <f t="shared" si="6"/>
        <v>0</v>
      </c>
      <c r="K43" s="10">
        <f t="shared" si="7"/>
        <v>0</v>
      </c>
      <c r="L43" s="9"/>
      <c r="M43" s="11" t="s">
        <v>17</v>
      </c>
    </row>
    <row r="44" ht="31" customHeight="1" spans="1:13">
      <c r="A44" s="8">
        <v>42</v>
      </c>
      <c r="B44" s="18" t="s">
        <v>91</v>
      </c>
      <c r="C44" s="9"/>
      <c r="D44" s="9" t="s">
        <v>29</v>
      </c>
      <c r="E44" s="9">
        <v>88</v>
      </c>
      <c r="F44" s="20">
        <v>0</v>
      </c>
      <c r="G44" s="10"/>
      <c r="H44" s="10">
        <f t="shared" si="4"/>
        <v>0</v>
      </c>
      <c r="I44" s="10">
        <f t="shared" si="5"/>
        <v>0</v>
      </c>
      <c r="J44" s="10">
        <f t="shared" si="6"/>
        <v>0</v>
      </c>
      <c r="K44" s="10">
        <f t="shared" si="7"/>
        <v>0</v>
      </c>
      <c r="L44" s="9"/>
      <c r="M44" s="11" t="s">
        <v>17</v>
      </c>
    </row>
    <row r="45" ht="31" customHeight="1" spans="1:13">
      <c r="A45" s="8">
        <v>43</v>
      </c>
      <c r="B45" s="18" t="s">
        <v>92</v>
      </c>
      <c r="C45" s="18" t="s">
        <v>93</v>
      </c>
      <c r="D45" s="9" t="s">
        <v>36</v>
      </c>
      <c r="E45" s="11">
        <v>500</v>
      </c>
      <c r="F45" s="20">
        <v>0</v>
      </c>
      <c r="G45" s="10"/>
      <c r="H45" s="10">
        <f t="shared" si="4"/>
        <v>0</v>
      </c>
      <c r="I45" s="10">
        <f t="shared" si="5"/>
        <v>0</v>
      </c>
      <c r="J45" s="10">
        <f t="shared" si="6"/>
        <v>0</v>
      </c>
      <c r="K45" s="10">
        <f t="shared" si="7"/>
        <v>0</v>
      </c>
      <c r="L45" s="9"/>
      <c r="M45" s="11" t="s">
        <v>17</v>
      </c>
    </row>
    <row r="46" ht="31" customHeight="1" spans="1:13">
      <c r="A46" s="8">
        <v>44</v>
      </c>
      <c r="B46" s="18" t="s">
        <v>94</v>
      </c>
      <c r="C46" s="13" t="s">
        <v>95</v>
      </c>
      <c r="D46" s="9" t="s">
        <v>36</v>
      </c>
      <c r="E46" s="11">
        <v>500</v>
      </c>
      <c r="F46" s="20">
        <v>0</v>
      </c>
      <c r="G46" s="10"/>
      <c r="H46" s="10">
        <f t="shared" si="4"/>
        <v>0</v>
      </c>
      <c r="I46" s="10">
        <f t="shared" si="5"/>
        <v>0</v>
      </c>
      <c r="J46" s="10">
        <f t="shared" si="6"/>
        <v>0</v>
      </c>
      <c r="K46" s="10">
        <f t="shared" si="7"/>
        <v>0</v>
      </c>
      <c r="L46" s="9"/>
      <c r="M46" s="11" t="s">
        <v>17</v>
      </c>
    </row>
    <row r="47" ht="31" customHeight="1" spans="1:13">
      <c r="A47" s="8">
        <v>45</v>
      </c>
      <c r="B47" s="18" t="s">
        <v>96</v>
      </c>
      <c r="C47" s="18"/>
      <c r="D47" s="9" t="s">
        <v>36</v>
      </c>
      <c r="E47" s="9">
        <v>100</v>
      </c>
      <c r="F47" s="20">
        <v>0</v>
      </c>
      <c r="G47" s="10"/>
      <c r="H47" s="10">
        <f t="shared" si="4"/>
        <v>0</v>
      </c>
      <c r="I47" s="10">
        <f t="shared" si="5"/>
        <v>0</v>
      </c>
      <c r="J47" s="10">
        <f t="shared" si="6"/>
        <v>0</v>
      </c>
      <c r="K47" s="10">
        <f t="shared" si="7"/>
        <v>0</v>
      </c>
      <c r="L47" s="9"/>
      <c r="M47" s="11" t="s">
        <v>17</v>
      </c>
    </row>
    <row r="48" ht="31" customHeight="1" spans="1:13">
      <c r="A48" s="8">
        <v>46</v>
      </c>
      <c r="B48" s="18" t="s">
        <v>97</v>
      </c>
      <c r="C48" s="9"/>
      <c r="D48" s="9" t="s">
        <v>29</v>
      </c>
      <c r="E48" s="9">
        <v>8</v>
      </c>
      <c r="F48" s="20">
        <v>0</v>
      </c>
      <c r="G48" s="10"/>
      <c r="H48" s="10">
        <f t="shared" si="4"/>
        <v>0</v>
      </c>
      <c r="I48" s="10">
        <f t="shared" si="5"/>
        <v>0</v>
      </c>
      <c r="J48" s="10">
        <f t="shared" si="6"/>
        <v>0</v>
      </c>
      <c r="K48" s="10">
        <f t="shared" si="7"/>
        <v>0</v>
      </c>
      <c r="L48" s="9"/>
      <c r="M48" s="11" t="s">
        <v>17</v>
      </c>
    </row>
    <row r="49" ht="31" customHeight="1" spans="1:13">
      <c r="A49" s="8">
        <v>47</v>
      </c>
      <c r="B49" s="18" t="s">
        <v>98</v>
      </c>
      <c r="C49" s="9"/>
      <c r="D49" s="9" t="s">
        <v>29</v>
      </c>
      <c r="E49" s="12">
        <v>1</v>
      </c>
      <c r="F49" s="20">
        <v>0</v>
      </c>
      <c r="G49" s="10"/>
      <c r="H49" s="10">
        <f t="shared" si="4"/>
        <v>0</v>
      </c>
      <c r="I49" s="10">
        <f t="shared" si="5"/>
        <v>0</v>
      </c>
      <c r="J49" s="10">
        <f t="shared" si="6"/>
        <v>0</v>
      </c>
      <c r="K49" s="10">
        <f t="shared" si="7"/>
        <v>0</v>
      </c>
      <c r="L49" s="12"/>
      <c r="M49" s="11" t="s">
        <v>17</v>
      </c>
    </row>
    <row r="50" ht="31" customHeight="1" spans="1:13">
      <c r="A50" s="8">
        <v>48</v>
      </c>
      <c r="B50" s="18" t="s">
        <v>99</v>
      </c>
      <c r="C50" s="12"/>
      <c r="D50" s="9" t="s">
        <v>29</v>
      </c>
      <c r="E50" s="12">
        <v>8</v>
      </c>
      <c r="F50" s="20">
        <v>0</v>
      </c>
      <c r="G50" s="10"/>
      <c r="H50" s="10">
        <f t="shared" si="4"/>
        <v>0</v>
      </c>
      <c r="I50" s="10">
        <f t="shared" si="5"/>
        <v>0</v>
      </c>
      <c r="J50" s="10">
        <f t="shared" si="6"/>
        <v>0</v>
      </c>
      <c r="K50" s="10">
        <f t="shared" si="7"/>
        <v>0</v>
      </c>
      <c r="L50" s="12"/>
      <c r="M50" s="11" t="s">
        <v>17</v>
      </c>
    </row>
    <row r="51" ht="31" customHeight="1" spans="1:13">
      <c r="A51" s="8">
        <v>49</v>
      </c>
      <c r="B51" s="11" t="s">
        <v>100</v>
      </c>
      <c r="C51" s="9"/>
      <c r="D51" s="9" t="s">
        <v>29</v>
      </c>
      <c r="E51" s="9">
        <v>1</v>
      </c>
      <c r="F51" s="20">
        <v>0</v>
      </c>
      <c r="G51" s="10"/>
      <c r="H51" s="10">
        <f t="shared" si="4"/>
        <v>0</v>
      </c>
      <c r="I51" s="10">
        <f t="shared" si="5"/>
        <v>0</v>
      </c>
      <c r="J51" s="10">
        <f t="shared" si="6"/>
        <v>0</v>
      </c>
      <c r="K51" s="10">
        <f t="shared" si="7"/>
        <v>0</v>
      </c>
      <c r="L51" s="9"/>
      <c r="M51" s="11" t="s">
        <v>17</v>
      </c>
    </row>
    <row r="52" ht="31" customHeight="1" spans="1:13">
      <c r="A52" s="8">
        <v>50</v>
      </c>
      <c r="B52" s="9" t="s">
        <v>101</v>
      </c>
      <c r="C52" s="9"/>
      <c r="D52" s="9" t="s">
        <v>20</v>
      </c>
      <c r="E52" s="9">
        <v>1</v>
      </c>
      <c r="F52" s="20">
        <v>0</v>
      </c>
      <c r="G52" s="10"/>
      <c r="H52" s="10">
        <f t="shared" si="4"/>
        <v>0</v>
      </c>
      <c r="I52" s="10">
        <f t="shared" si="5"/>
        <v>0</v>
      </c>
      <c r="J52" s="10">
        <f t="shared" si="6"/>
        <v>0</v>
      </c>
      <c r="K52" s="10">
        <f t="shared" si="7"/>
        <v>0</v>
      </c>
      <c r="L52" s="9"/>
      <c r="M52" s="11" t="s">
        <v>17</v>
      </c>
    </row>
    <row r="53" ht="31" customHeight="1" spans="1:13">
      <c r="A53" s="8">
        <v>51</v>
      </c>
      <c r="B53" s="9" t="s">
        <v>102</v>
      </c>
      <c r="C53" s="9"/>
      <c r="D53" s="9" t="s">
        <v>103</v>
      </c>
      <c r="E53" s="9">
        <v>1</v>
      </c>
      <c r="F53" s="20">
        <v>0</v>
      </c>
      <c r="G53" s="10"/>
      <c r="H53" s="10">
        <f t="shared" si="4"/>
        <v>0</v>
      </c>
      <c r="I53" s="10">
        <f t="shared" si="5"/>
        <v>0</v>
      </c>
      <c r="J53" s="10">
        <f t="shared" si="6"/>
        <v>0</v>
      </c>
      <c r="K53" s="10">
        <f t="shared" si="7"/>
        <v>0</v>
      </c>
      <c r="L53" s="9"/>
      <c r="M53" s="11" t="s">
        <v>17</v>
      </c>
    </row>
    <row r="54" ht="31" customHeight="1" spans="1:13">
      <c r="A54" s="8">
        <v>52</v>
      </c>
      <c r="B54" s="9" t="s">
        <v>104</v>
      </c>
      <c r="C54" s="9" t="s">
        <v>105</v>
      </c>
      <c r="D54" s="9" t="s">
        <v>29</v>
      </c>
      <c r="E54" s="9">
        <v>1</v>
      </c>
      <c r="F54" s="20">
        <v>0</v>
      </c>
      <c r="G54" s="10"/>
      <c r="H54" s="10">
        <f t="shared" si="4"/>
        <v>0</v>
      </c>
      <c r="I54" s="10">
        <f t="shared" si="5"/>
        <v>0</v>
      </c>
      <c r="J54" s="10">
        <f t="shared" si="6"/>
        <v>0</v>
      </c>
      <c r="K54" s="10">
        <f t="shared" si="7"/>
        <v>0</v>
      </c>
      <c r="L54" s="9"/>
      <c r="M54" s="11" t="s">
        <v>17</v>
      </c>
    </row>
    <row r="55" ht="31" customHeight="1" spans="1:13">
      <c r="A55" s="8">
        <v>53</v>
      </c>
      <c r="B55" s="9" t="s">
        <v>106</v>
      </c>
      <c r="C55" s="9"/>
      <c r="D55" s="9" t="s">
        <v>20</v>
      </c>
      <c r="E55" s="9">
        <v>1</v>
      </c>
      <c r="F55" s="20">
        <v>0</v>
      </c>
      <c r="G55" s="10"/>
      <c r="H55" s="10">
        <f t="shared" si="4"/>
        <v>0</v>
      </c>
      <c r="I55" s="10">
        <f t="shared" si="5"/>
        <v>0</v>
      </c>
      <c r="J55" s="10">
        <f t="shared" si="6"/>
        <v>0</v>
      </c>
      <c r="K55" s="10">
        <f t="shared" si="7"/>
        <v>0</v>
      </c>
      <c r="L55" s="9"/>
      <c r="M55" s="11" t="s">
        <v>17</v>
      </c>
    </row>
    <row r="56" ht="31" customHeight="1" spans="1:13">
      <c r="A56" s="8">
        <v>54</v>
      </c>
      <c r="B56" s="18" t="s">
        <v>107</v>
      </c>
      <c r="C56" s="18" t="s">
        <v>108</v>
      </c>
      <c r="D56" s="18" t="s">
        <v>20</v>
      </c>
      <c r="E56" s="18">
        <v>1</v>
      </c>
      <c r="F56" s="10"/>
      <c r="G56" s="10"/>
      <c r="H56" s="10">
        <f t="shared" si="4"/>
        <v>0</v>
      </c>
      <c r="I56" s="10">
        <f t="shared" si="5"/>
        <v>0</v>
      </c>
      <c r="J56" s="10">
        <f t="shared" si="6"/>
        <v>0</v>
      </c>
      <c r="K56" s="10">
        <f t="shared" si="7"/>
        <v>0</v>
      </c>
      <c r="L56" s="18"/>
      <c r="M56" s="18"/>
    </row>
    <row r="57" ht="31" customHeight="1" spans="1:13">
      <c r="A57" s="8">
        <v>55</v>
      </c>
      <c r="B57" s="18" t="s">
        <v>109</v>
      </c>
      <c r="C57" s="18" t="s">
        <v>110</v>
      </c>
      <c r="D57" s="18" t="s">
        <v>103</v>
      </c>
      <c r="E57" s="18">
        <v>13</v>
      </c>
      <c r="F57" s="10"/>
      <c r="G57" s="10"/>
      <c r="H57" s="10">
        <f t="shared" si="4"/>
        <v>0</v>
      </c>
      <c r="I57" s="10">
        <f t="shared" si="5"/>
        <v>0</v>
      </c>
      <c r="J57" s="10">
        <f t="shared" si="6"/>
        <v>0</v>
      </c>
      <c r="K57" s="10">
        <f t="shared" si="7"/>
        <v>0</v>
      </c>
      <c r="L57" s="18"/>
      <c r="M57" s="18"/>
    </row>
    <row r="58" ht="31" customHeight="1" spans="1:13">
      <c r="A58" s="8">
        <v>56</v>
      </c>
      <c r="B58" s="18" t="s">
        <v>111</v>
      </c>
      <c r="C58" s="18" t="s">
        <v>112</v>
      </c>
      <c r="D58" s="18" t="s">
        <v>103</v>
      </c>
      <c r="E58" s="18">
        <v>7</v>
      </c>
      <c r="F58" s="10"/>
      <c r="G58" s="10"/>
      <c r="H58" s="10">
        <f t="shared" si="4"/>
        <v>0</v>
      </c>
      <c r="I58" s="10">
        <f t="shared" si="5"/>
        <v>0</v>
      </c>
      <c r="J58" s="10">
        <f t="shared" si="6"/>
        <v>0</v>
      </c>
      <c r="K58" s="10">
        <f t="shared" si="7"/>
        <v>0</v>
      </c>
      <c r="L58" s="18" t="s">
        <v>113</v>
      </c>
      <c r="M58" s="18"/>
    </row>
    <row r="59" ht="31" customHeight="1" spans="1:13">
      <c r="A59" s="8">
        <v>57</v>
      </c>
      <c r="B59" s="18" t="s">
        <v>114</v>
      </c>
      <c r="C59" s="18"/>
      <c r="D59" s="18" t="s">
        <v>103</v>
      </c>
      <c r="E59" s="18">
        <v>1</v>
      </c>
      <c r="F59" s="10"/>
      <c r="G59" s="10"/>
      <c r="H59" s="10">
        <f t="shared" si="4"/>
        <v>0</v>
      </c>
      <c r="I59" s="10">
        <f t="shared" si="5"/>
        <v>0</v>
      </c>
      <c r="J59" s="10">
        <f t="shared" si="6"/>
        <v>0</v>
      </c>
      <c r="K59" s="10">
        <f t="shared" si="7"/>
        <v>0</v>
      </c>
      <c r="L59" s="18"/>
      <c r="M59" s="18"/>
    </row>
    <row r="60" ht="31" customHeight="1" spans="1:13">
      <c r="A60" s="8">
        <v>58</v>
      </c>
      <c r="B60" s="18" t="s">
        <v>115</v>
      </c>
      <c r="C60" s="18" t="s">
        <v>110</v>
      </c>
      <c r="D60" s="18" t="s">
        <v>36</v>
      </c>
      <c r="E60" s="18">
        <v>250</v>
      </c>
      <c r="F60" s="10"/>
      <c r="G60" s="10"/>
      <c r="H60" s="10">
        <f t="shared" si="4"/>
        <v>0</v>
      </c>
      <c r="I60" s="10">
        <f t="shared" si="5"/>
        <v>0</v>
      </c>
      <c r="J60" s="10">
        <f t="shared" si="6"/>
        <v>0</v>
      </c>
      <c r="K60" s="10">
        <f t="shared" si="7"/>
        <v>0</v>
      </c>
      <c r="L60" s="18"/>
      <c r="M60" s="18"/>
    </row>
    <row r="61" ht="31" customHeight="1" spans="1:13">
      <c r="A61" s="8">
        <v>59</v>
      </c>
      <c r="B61" s="18" t="s">
        <v>116</v>
      </c>
      <c r="C61" s="18" t="s">
        <v>117</v>
      </c>
      <c r="D61" s="18" t="s">
        <v>70</v>
      </c>
      <c r="E61" s="18">
        <v>1</v>
      </c>
      <c r="F61" s="10"/>
      <c r="G61" s="10"/>
      <c r="H61" s="10">
        <f t="shared" si="4"/>
        <v>0</v>
      </c>
      <c r="I61" s="10">
        <f t="shared" si="5"/>
        <v>0</v>
      </c>
      <c r="J61" s="10">
        <f t="shared" si="6"/>
        <v>0</v>
      </c>
      <c r="K61" s="10">
        <f t="shared" si="7"/>
        <v>0</v>
      </c>
      <c r="L61" s="18"/>
      <c r="M61" s="18"/>
    </row>
    <row r="62" ht="31" customHeight="1" spans="1:13">
      <c r="A62" s="8">
        <v>60</v>
      </c>
      <c r="B62" s="12" t="s">
        <v>118</v>
      </c>
      <c r="C62" s="9"/>
      <c r="D62" s="18" t="s">
        <v>70</v>
      </c>
      <c r="E62" s="9">
        <v>1</v>
      </c>
      <c r="F62" s="10"/>
      <c r="G62" s="10"/>
      <c r="H62" s="10">
        <f t="shared" si="4"/>
        <v>0</v>
      </c>
      <c r="I62" s="10">
        <f t="shared" si="5"/>
        <v>0</v>
      </c>
      <c r="J62" s="10">
        <f t="shared" si="6"/>
        <v>0</v>
      </c>
      <c r="K62" s="10">
        <f t="shared" si="7"/>
        <v>0</v>
      </c>
      <c r="L62" s="9"/>
      <c r="M62" s="9"/>
    </row>
    <row r="63" ht="31" customHeight="1" spans="1:13">
      <c r="A63" s="8">
        <v>61</v>
      </c>
      <c r="B63" s="13" t="s">
        <v>119</v>
      </c>
      <c r="C63" s="13" t="s">
        <v>120</v>
      </c>
      <c r="D63" s="19" t="s">
        <v>121</v>
      </c>
      <c r="E63" s="22">
        <f>(E3+E3/18)*1.15</f>
        <v>1675.16666666667</v>
      </c>
      <c r="F63" s="10"/>
      <c r="G63" s="10"/>
      <c r="H63" s="10">
        <f t="shared" si="4"/>
        <v>0</v>
      </c>
      <c r="I63" s="10">
        <f t="shared" si="5"/>
        <v>0</v>
      </c>
      <c r="J63" s="10">
        <f t="shared" si="6"/>
        <v>0</v>
      </c>
      <c r="K63" s="10">
        <f t="shared" si="7"/>
        <v>0</v>
      </c>
      <c r="L63" s="23"/>
      <c r="M63" s="23"/>
    </row>
    <row r="64" ht="31" customHeight="1" spans="1:13">
      <c r="A64" s="8">
        <v>62</v>
      </c>
      <c r="B64" s="13" t="s">
        <v>122</v>
      </c>
      <c r="C64" s="13" t="s">
        <v>123</v>
      </c>
      <c r="D64" s="19" t="s">
        <v>36</v>
      </c>
      <c r="E64" s="19">
        <v>20</v>
      </c>
      <c r="F64" s="10"/>
      <c r="G64" s="10"/>
      <c r="H64" s="10">
        <f t="shared" si="4"/>
        <v>0</v>
      </c>
      <c r="I64" s="10">
        <f t="shared" si="5"/>
        <v>0</v>
      </c>
      <c r="J64" s="10">
        <f t="shared" si="6"/>
        <v>0</v>
      </c>
      <c r="K64" s="10">
        <f t="shared" si="7"/>
        <v>0</v>
      </c>
      <c r="L64" s="23"/>
      <c r="M64" s="23"/>
    </row>
    <row r="65" ht="31" customHeight="1" spans="1:13">
      <c r="A65" s="8">
        <v>63</v>
      </c>
      <c r="B65" s="19" t="s">
        <v>124</v>
      </c>
      <c r="C65" s="13" t="s">
        <v>125</v>
      </c>
      <c r="D65" s="19" t="s">
        <v>36</v>
      </c>
      <c r="E65" s="19">
        <v>950</v>
      </c>
      <c r="F65" s="10"/>
      <c r="G65" s="10"/>
      <c r="H65" s="10">
        <f t="shared" si="4"/>
        <v>0</v>
      </c>
      <c r="I65" s="10">
        <f t="shared" si="5"/>
        <v>0</v>
      </c>
      <c r="J65" s="10">
        <f t="shared" si="6"/>
        <v>0</v>
      </c>
      <c r="K65" s="10">
        <f t="shared" si="7"/>
        <v>0</v>
      </c>
      <c r="L65" s="19"/>
      <c r="M65" s="19"/>
    </row>
    <row r="66" ht="31" customHeight="1" spans="1:13">
      <c r="A66" s="8">
        <v>64</v>
      </c>
      <c r="B66" s="19" t="s">
        <v>126</v>
      </c>
      <c r="C66" s="19" t="s">
        <v>127</v>
      </c>
      <c r="D66" s="19" t="s">
        <v>29</v>
      </c>
      <c r="E66" s="19">
        <v>8</v>
      </c>
      <c r="F66" s="10"/>
      <c r="G66" s="10"/>
      <c r="H66" s="10">
        <f t="shared" si="4"/>
        <v>0</v>
      </c>
      <c r="I66" s="10">
        <f t="shared" si="5"/>
        <v>0</v>
      </c>
      <c r="J66" s="10">
        <f t="shared" si="6"/>
        <v>0</v>
      </c>
      <c r="K66" s="10">
        <f t="shared" si="7"/>
        <v>0</v>
      </c>
      <c r="L66" s="19"/>
      <c r="M66" s="19"/>
    </row>
    <row r="67" ht="31" customHeight="1" spans="1:13">
      <c r="A67" s="8">
        <v>65</v>
      </c>
      <c r="B67" s="19" t="s">
        <v>128</v>
      </c>
      <c r="C67" s="19" t="s">
        <v>110</v>
      </c>
      <c r="D67" s="12" t="s">
        <v>36</v>
      </c>
      <c r="E67" s="12">
        <v>500</v>
      </c>
      <c r="F67" s="10"/>
      <c r="G67" s="10"/>
      <c r="H67" s="10">
        <f t="shared" si="4"/>
        <v>0</v>
      </c>
      <c r="I67" s="10">
        <f t="shared" si="5"/>
        <v>0</v>
      </c>
      <c r="J67" s="10">
        <f t="shared" si="6"/>
        <v>0</v>
      </c>
      <c r="K67" s="10">
        <f t="shared" si="7"/>
        <v>0</v>
      </c>
      <c r="L67" s="19"/>
      <c r="M67" s="19"/>
    </row>
    <row r="68" ht="31" customHeight="1" spans="1:13">
      <c r="A68" s="8">
        <v>66</v>
      </c>
      <c r="B68" s="13" t="s">
        <v>129</v>
      </c>
      <c r="C68" s="13" t="s">
        <v>130</v>
      </c>
      <c r="D68" s="18" t="s">
        <v>36</v>
      </c>
      <c r="E68" s="19">
        <v>500</v>
      </c>
      <c r="F68" s="10"/>
      <c r="G68" s="10"/>
      <c r="H68" s="10">
        <f t="shared" ref="H68:H87" si="8">G68+F68</f>
        <v>0</v>
      </c>
      <c r="I68" s="10">
        <f t="shared" ref="I68:I87" si="9">E68*F68</f>
        <v>0</v>
      </c>
      <c r="J68" s="10">
        <f t="shared" ref="J68:J87" si="10">G68*E68</f>
        <v>0</v>
      </c>
      <c r="K68" s="10">
        <f t="shared" ref="K68:K87" si="11">H68*E68</f>
        <v>0</v>
      </c>
      <c r="L68" s="18" t="s">
        <v>131</v>
      </c>
      <c r="M68" s="18"/>
    </row>
    <row r="69" ht="31" customHeight="1" spans="1:13">
      <c r="A69" s="8">
        <v>67</v>
      </c>
      <c r="B69" s="18" t="s">
        <v>132</v>
      </c>
      <c r="C69" s="18"/>
      <c r="D69" s="18" t="s">
        <v>60</v>
      </c>
      <c r="E69" s="19">
        <v>50</v>
      </c>
      <c r="F69" s="10"/>
      <c r="G69" s="10"/>
      <c r="H69" s="10">
        <f t="shared" si="8"/>
        <v>0</v>
      </c>
      <c r="I69" s="10">
        <f t="shared" si="9"/>
        <v>0</v>
      </c>
      <c r="J69" s="10">
        <f t="shared" si="10"/>
        <v>0</v>
      </c>
      <c r="K69" s="10">
        <f t="shared" si="11"/>
        <v>0</v>
      </c>
      <c r="L69" s="9"/>
      <c r="M69" s="9"/>
    </row>
    <row r="70" ht="31" customHeight="1" spans="1:13">
      <c r="A70" s="8">
        <v>68</v>
      </c>
      <c r="B70" s="18" t="s">
        <v>133</v>
      </c>
      <c r="C70" s="19"/>
      <c r="D70" s="18" t="s">
        <v>60</v>
      </c>
      <c r="E70" s="19">
        <v>50</v>
      </c>
      <c r="F70" s="10"/>
      <c r="G70" s="10"/>
      <c r="H70" s="10">
        <f t="shared" si="8"/>
        <v>0</v>
      </c>
      <c r="I70" s="10">
        <f t="shared" si="9"/>
        <v>0</v>
      </c>
      <c r="J70" s="10">
        <f t="shared" si="10"/>
        <v>0</v>
      </c>
      <c r="K70" s="10">
        <f t="shared" si="11"/>
        <v>0</v>
      </c>
      <c r="L70" s="9"/>
      <c r="M70" s="9"/>
    </row>
    <row r="71" ht="31" customHeight="1" spans="1:13">
      <c r="A71" s="8">
        <v>69</v>
      </c>
      <c r="B71" s="12" t="s">
        <v>134</v>
      </c>
      <c r="C71" s="19"/>
      <c r="D71" s="19" t="s">
        <v>70</v>
      </c>
      <c r="E71" s="19">
        <v>1</v>
      </c>
      <c r="F71" s="10"/>
      <c r="G71" s="10"/>
      <c r="H71" s="10">
        <f t="shared" si="8"/>
        <v>0</v>
      </c>
      <c r="I71" s="10">
        <f t="shared" si="9"/>
        <v>0</v>
      </c>
      <c r="J71" s="10">
        <f t="shared" si="10"/>
        <v>0</v>
      </c>
      <c r="K71" s="10">
        <f t="shared" si="11"/>
        <v>0</v>
      </c>
      <c r="L71" s="9"/>
      <c r="M71" s="9"/>
    </row>
    <row r="72" ht="31" customHeight="1" spans="1:13">
      <c r="A72" s="8">
        <v>70</v>
      </c>
      <c r="B72" s="19" t="s">
        <v>116</v>
      </c>
      <c r="C72" s="5"/>
      <c r="D72" s="19" t="s">
        <v>70</v>
      </c>
      <c r="E72" s="19">
        <v>1</v>
      </c>
      <c r="F72" s="10"/>
      <c r="G72" s="10"/>
      <c r="H72" s="10">
        <f t="shared" si="8"/>
        <v>0</v>
      </c>
      <c r="I72" s="10">
        <f t="shared" si="9"/>
        <v>0</v>
      </c>
      <c r="J72" s="10">
        <f t="shared" si="10"/>
        <v>0</v>
      </c>
      <c r="K72" s="10">
        <f t="shared" si="11"/>
        <v>0</v>
      </c>
      <c r="L72" s="9"/>
      <c r="M72" s="9"/>
    </row>
    <row r="73" ht="31" customHeight="1" spans="1:13">
      <c r="A73" s="8">
        <v>71</v>
      </c>
      <c r="B73" s="12" t="s">
        <v>135</v>
      </c>
      <c r="C73" s="12" t="s">
        <v>136</v>
      </c>
      <c r="D73" s="12" t="s">
        <v>137</v>
      </c>
      <c r="E73" s="20">
        <v>49.51</v>
      </c>
      <c r="F73" s="10"/>
      <c r="G73" s="10"/>
      <c r="H73" s="10">
        <f t="shared" si="8"/>
        <v>0</v>
      </c>
      <c r="I73" s="10">
        <f t="shared" si="9"/>
        <v>0</v>
      </c>
      <c r="J73" s="10">
        <f t="shared" si="10"/>
        <v>0</v>
      </c>
      <c r="K73" s="10">
        <f t="shared" si="11"/>
        <v>0</v>
      </c>
      <c r="L73" s="12" t="s">
        <v>138</v>
      </c>
      <c r="M73" s="12"/>
    </row>
    <row r="74" ht="31" customHeight="1" spans="1:13">
      <c r="A74" s="8">
        <v>72</v>
      </c>
      <c r="B74" s="12"/>
      <c r="C74" s="12" t="s">
        <v>139</v>
      </c>
      <c r="D74" s="12" t="s">
        <v>137</v>
      </c>
      <c r="E74" s="20">
        <v>11.79</v>
      </c>
      <c r="F74" s="10"/>
      <c r="G74" s="10"/>
      <c r="H74" s="10">
        <f t="shared" si="8"/>
        <v>0</v>
      </c>
      <c r="I74" s="10">
        <f t="shared" si="9"/>
        <v>0</v>
      </c>
      <c r="J74" s="10">
        <f t="shared" si="10"/>
        <v>0</v>
      </c>
      <c r="K74" s="10">
        <f t="shared" si="11"/>
        <v>0</v>
      </c>
      <c r="L74" s="12"/>
      <c r="M74" s="12"/>
    </row>
    <row r="75" ht="31" customHeight="1" spans="1:13">
      <c r="A75" s="8">
        <v>73</v>
      </c>
      <c r="B75" s="12" t="s">
        <v>140</v>
      </c>
      <c r="C75" s="12" t="s">
        <v>141</v>
      </c>
      <c r="D75" s="12" t="s">
        <v>29</v>
      </c>
      <c r="E75" s="12">
        <v>3067</v>
      </c>
      <c r="F75" s="10"/>
      <c r="G75" s="10"/>
      <c r="H75" s="10">
        <f t="shared" si="8"/>
        <v>0</v>
      </c>
      <c r="I75" s="10">
        <f t="shared" si="9"/>
        <v>0</v>
      </c>
      <c r="J75" s="10">
        <f t="shared" si="10"/>
        <v>0</v>
      </c>
      <c r="K75" s="10">
        <f t="shared" si="11"/>
        <v>0</v>
      </c>
      <c r="L75" s="12"/>
      <c r="M75" s="12"/>
    </row>
    <row r="76" ht="31" customHeight="1" spans="1:13">
      <c r="A76" s="8">
        <v>74</v>
      </c>
      <c r="B76" s="12" t="s">
        <v>142</v>
      </c>
      <c r="C76" s="12" t="s">
        <v>143</v>
      </c>
      <c r="D76" s="12" t="s">
        <v>29</v>
      </c>
      <c r="E76" s="24">
        <v>1505</v>
      </c>
      <c r="F76" s="10"/>
      <c r="G76" s="10"/>
      <c r="H76" s="10">
        <f t="shared" si="8"/>
        <v>0</v>
      </c>
      <c r="I76" s="10">
        <f t="shared" si="9"/>
        <v>0</v>
      </c>
      <c r="J76" s="10">
        <f t="shared" si="10"/>
        <v>0</v>
      </c>
      <c r="K76" s="10">
        <f t="shared" si="11"/>
        <v>0</v>
      </c>
      <c r="L76" s="12"/>
      <c r="M76" s="12"/>
    </row>
    <row r="77" ht="31" customHeight="1" spans="1:13">
      <c r="A77" s="8">
        <v>75</v>
      </c>
      <c r="B77" s="12" t="s">
        <v>144</v>
      </c>
      <c r="C77" s="12" t="s">
        <v>145</v>
      </c>
      <c r="D77" s="12" t="s">
        <v>146</v>
      </c>
      <c r="E77" s="20">
        <v>6.77</v>
      </c>
      <c r="F77" s="10"/>
      <c r="G77" s="10"/>
      <c r="H77" s="10">
        <f t="shared" si="8"/>
        <v>0</v>
      </c>
      <c r="I77" s="10">
        <f t="shared" si="9"/>
        <v>0</v>
      </c>
      <c r="J77" s="10">
        <f t="shared" si="10"/>
        <v>0</v>
      </c>
      <c r="K77" s="10">
        <f t="shared" si="11"/>
        <v>0</v>
      </c>
      <c r="L77" s="12"/>
      <c r="M77" s="12"/>
    </row>
    <row r="78" ht="31" customHeight="1" spans="1:13">
      <c r="A78" s="8">
        <v>76</v>
      </c>
      <c r="B78" s="12" t="s">
        <v>147</v>
      </c>
      <c r="C78" s="12" t="s">
        <v>148</v>
      </c>
      <c r="D78" s="12" t="s">
        <v>146</v>
      </c>
      <c r="E78" s="20">
        <v>0.63</v>
      </c>
      <c r="F78" s="10"/>
      <c r="G78" s="10"/>
      <c r="H78" s="10">
        <f t="shared" si="8"/>
        <v>0</v>
      </c>
      <c r="I78" s="10">
        <f t="shared" si="9"/>
        <v>0</v>
      </c>
      <c r="J78" s="10">
        <f t="shared" si="10"/>
        <v>0</v>
      </c>
      <c r="K78" s="10">
        <f t="shared" si="11"/>
        <v>0</v>
      </c>
      <c r="L78" s="12"/>
      <c r="M78" s="12"/>
    </row>
    <row r="79" ht="31" customHeight="1" spans="1:13">
      <c r="A79" s="8">
        <v>77</v>
      </c>
      <c r="B79" s="12" t="s">
        <v>149</v>
      </c>
      <c r="C79" s="12"/>
      <c r="D79" s="12" t="s">
        <v>29</v>
      </c>
      <c r="E79" s="20">
        <v>8</v>
      </c>
      <c r="F79" s="20"/>
      <c r="G79" s="20"/>
      <c r="H79" s="10">
        <f t="shared" si="8"/>
        <v>0</v>
      </c>
      <c r="I79" s="10">
        <f t="shared" si="9"/>
        <v>0</v>
      </c>
      <c r="J79" s="10">
        <f t="shared" si="10"/>
        <v>0</v>
      </c>
      <c r="K79" s="10">
        <f t="shared" si="11"/>
        <v>0</v>
      </c>
      <c r="L79" s="12"/>
      <c r="M79" s="12"/>
    </row>
    <row r="80" ht="31" customHeight="1" spans="1:13">
      <c r="A80" s="8">
        <v>78</v>
      </c>
      <c r="B80" s="9" t="s">
        <v>150</v>
      </c>
      <c r="C80" s="9" t="s">
        <v>151</v>
      </c>
      <c r="D80" s="12" t="s">
        <v>29</v>
      </c>
      <c r="E80" s="20">
        <v>3</v>
      </c>
      <c r="F80" s="20"/>
      <c r="G80" s="20"/>
      <c r="H80" s="10">
        <f t="shared" si="8"/>
        <v>0</v>
      </c>
      <c r="I80" s="10">
        <f t="shared" si="9"/>
        <v>0</v>
      </c>
      <c r="J80" s="10">
        <f t="shared" si="10"/>
        <v>0</v>
      </c>
      <c r="K80" s="10">
        <f t="shared" si="11"/>
        <v>0</v>
      </c>
      <c r="L80" s="21"/>
      <c r="M80" s="21"/>
    </row>
    <row r="81" ht="31" customHeight="1" spans="1:13">
      <c r="A81" s="8">
        <v>79</v>
      </c>
      <c r="B81" s="9" t="s">
        <v>152</v>
      </c>
      <c r="C81" s="9" t="s">
        <v>153</v>
      </c>
      <c r="D81" s="12" t="s">
        <v>70</v>
      </c>
      <c r="E81" s="12">
        <v>1</v>
      </c>
      <c r="F81" s="20"/>
      <c r="G81" s="10"/>
      <c r="H81" s="10">
        <f t="shared" si="8"/>
        <v>0</v>
      </c>
      <c r="I81" s="10">
        <f t="shared" si="9"/>
        <v>0</v>
      </c>
      <c r="J81" s="10">
        <f t="shared" si="10"/>
        <v>0</v>
      </c>
      <c r="K81" s="10">
        <f t="shared" si="11"/>
        <v>0</v>
      </c>
      <c r="L81" s="21"/>
      <c r="M81" s="21"/>
    </row>
    <row r="82" ht="31" customHeight="1" spans="1:13">
      <c r="A82" s="8">
        <v>80</v>
      </c>
      <c r="B82" s="9" t="s">
        <v>154</v>
      </c>
      <c r="C82" s="9" t="s">
        <v>155</v>
      </c>
      <c r="D82" s="12" t="s">
        <v>36</v>
      </c>
      <c r="E82" s="12">
        <v>0</v>
      </c>
      <c r="F82" s="20"/>
      <c r="G82" s="20"/>
      <c r="H82" s="10">
        <f t="shared" si="8"/>
        <v>0</v>
      </c>
      <c r="I82" s="10">
        <f t="shared" si="9"/>
        <v>0</v>
      </c>
      <c r="J82" s="10">
        <f t="shared" si="10"/>
        <v>0</v>
      </c>
      <c r="K82" s="10">
        <f t="shared" si="11"/>
        <v>0</v>
      </c>
      <c r="L82" s="21"/>
      <c r="M82" s="21"/>
    </row>
    <row r="83" ht="31" customHeight="1" spans="1:13">
      <c r="A83" s="8">
        <v>81</v>
      </c>
      <c r="B83" s="9" t="s">
        <v>156</v>
      </c>
      <c r="C83" s="9" t="s">
        <v>157</v>
      </c>
      <c r="D83" s="25" t="s">
        <v>36</v>
      </c>
      <c r="E83" s="24">
        <v>294</v>
      </c>
      <c r="F83" s="20"/>
      <c r="G83" s="20"/>
      <c r="H83" s="10">
        <f t="shared" si="8"/>
        <v>0</v>
      </c>
      <c r="I83" s="10">
        <f t="shared" si="9"/>
        <v>0</v>
      </c>
      <c r="J83" s="10">
        <f t="shared" si="10"/>
        <v>0</v>
      </c>
      <c r="K83" s="10">
        <f t="shared" si="11"/>
        <v>0</v>
      </c>
      <c r="L83" s="21"/>
      <c r="M83" s="21"/>
    </row>
    <row r="84" ht="31" customHeight="1" spans="1:13">
      <c r="A84" s="8">
        <v>82</v>
      </c>
      <c r="B84" s="9" t="s">
        <v>158</v>
      </c>
      <c r="C84" s="9" t="s">
        <v>159</v>
      </c>
      <c r="D84" s="25" t="s">
        <v>36</v>
      </c>
      <c r="E84" s="24">
        <v>515</v>
      </c>
      <c r="F84" s="20"/>
      <c r="G84" s="20"/>
      <c r="H84" s="10">
        <f t="shared" si="8"/>
        <v>0</v>
      </c>
      <c r="I84" s="10">
        <f t="shared" si="9"/>
        <v>0</v>
      </c>
      <c r="J84" s="10">
        <f t="shared" si="10"/>
        <v>0</v>
      </c>
      <c r="K84" s="10">
        <f t="shared" si="11"/>
        <v>0</v>
      </c>
      <c r="L84" s="21"/>
      <c r="M84" s="21"/>
    </row>
    <row r="85" ht="31" customHeight="1" spans="1:13">
      <c r="A85" s="8">
        <v>83</v>
      </c>
      <c r="B85" s="9" t="s">
        <v>160</v>
      </c>
      <c r="C85" s="9" t="s">
        <v>161</v>
      </c>
      <c r="D85" s="12" t="s">
        <v>70</v>
      </c>
      <c r="E85" s="12">
        <v>1</v>
      </c>
      <c r="F85" s="20"/>
      <c r="G85" s="10"/>
      <c r="H85" s="10">
        <f t="shared" si="8"/>
        <v>0</v>
      </c>
      <c r="I85" s="10">
        <f t="shared" si="9"/>
        <v>0</v>
      </c>
      <c r="J85" s="10">
        <f t="shared" si="10"/>
        <v>0</v>
      </c>
      <c r="K85" s="10">
        <f t="shared" si="11"/>
        <v>0</v>
      </c>
      <c r="L85" s="21"/>
      <c r="M85" s="21"/>
    </row>
    <row r="86" ht="31" customHeight="1" spans="1:13">
      <c r="A86" s="8">
        <v>84</v>
      </c>
      <c r="B86" s="9" t="s">
        <v>162</v>
      </c>
      <c r="C86" s="5"/>
      <c r="D86" s="12" t="s">
        <v>70</v>
      </c>
      <c r="E86" s="12">
        <v>1</v>
      </c>
      <c r="F86" s="20"/>
      <c r="G86" s="20"/>
      <c r="H86" s="10">
        <f t="shared" si="8"/>
        <v>0</v>
      </c>
      <c r="I86" s="10">
        <f t="shared" si="9"/>
        <v>0</v>
      </c>
      <c r="J86" s="10">
        <f t="shared" si="10"/>
        <v>0</v>
      </c>
      <c r="K86" s="10">
        <f t="shared" si="11"/>
        <v>0</v>
      </c>
      <c r="L86" s="21"/>
      <c r="M86" s="21"/>
    </row>
    <row r="87" ht="31" customHeight="1" spans="1:13">
      <c r="A87" s="8">
        <v>85</v>
      </c>
      <c r="B87" s="9" t="s">
        <v>163</v>
      </c>
      <c r="C87" s="5"/>
      <c r="D87" s="12" t="s">
        <v>70</v>
      </c>
      <c r="E87" s="12">
        <v>1</v>
      </c>
      <c r="F87" s="20"/>
      <c r="G87" s="20"/>
      <c r="H87" s="10">
        <f t="shared" si="8"/>
        <v>0</v>
      </c>
      <c r="I87" s="10">
        <f t="shared" si="9"/>
        <v>0</v>
      </c>
      <c r="J87" s="10">
        <f t="shared" si="10"/>
        <v>0</v>
      </c>
      <c r="K87" s="10">
        <f t="shared" si="11"/>
        <v>0</v>
      </c>
      <c r="L87" s="21"/>
      <c r="M87" s="21"/>
    </row>
    <row r="88" ht="30" customHeight="1" spans="1:13">
      <c r="A88" s="8">
        <v>86</v>
      </c>
      <c r="B88" s="26" t="s">
        <v>164</v>
      </c>
      <c r="C88" s="27"/>
      <c r="D88" s="27"/>
      <c r="E88" s="28"/>
      <c r="F88" s="29">
        <f>SUM(K3:K87)</f>
        <v>0</v>
      </c>
      <c r="G88" s="30"/>
      <c r="H88" s="30"/>
      <c r="I88" s="30"/>
      <c r="J88" s="30"/>
      <c r="K88" s="31"/>
      <c r="L88" s="32"/>
      <c r="M88" s="21"/>
    </row>
    <row r="89" ht="30" customHeight="1" spans="1:13">
      <c r="A89" s="8">
        <v>87</v>
      </c>
      <c r="B89" s="26" t="s">
        <v>165</v>
      </c>
      <c r="C89" s="27"/>
      <c r="D89" s="27"/>
      <c r="E89" s="28"/>
      <c r="F89" s="29">
        <f>F88*0.03</f>
        <v>0</v>
      </c>
      <c r="G89" s="30"/>
      <c r="H89" s="30"/>
      <c r="I89" s="30"/>
      <c r="J89" s="30"/>
      <c r="K89" s="31"/>
      <c r="L89" s="32"/>
      <c r="M89" s="21"/>
    </row>
    <row r="90" ht="30" customHeight="1" spans="1:13">
      <c r="A90" s="8">
        <v>88</v>
      </c>
      <c r="B90" s="26" t="s">
        <v>166</v>
      </c>
      <c r="C90" s="27"/>
      <c r="D90" s="27"/>
      <c r="E90" s="28"/>
      <c r="F90" s="29">
        <f>F89+F88</f>
        <v>0</v>
      </c>
      <c r="G90" s="30"/>
      <c r="H90" s="30"/>
      <c r="I90" s="30"/>
      <c r="J90" s="30"/>
      <c r="K90" s="31"/>
      <c r="L90" s="32"/>
      <c r="M90" s="21"/>
    </row>
  </sheetData>
  <mergeCells count="10">
    <mergeCell ref="A1:M1"/>
    <mergeCell ref="B88:E88"/>
    <mergeCell ref="F88:K88"/>
    <mergeCell ref="B89:E89"/>
    <mergeCell ref="F89:K89"/>
    <mergeCell ref="B90:E90"/>
    <mergeCell ref="F90:K90"/>
    <mergeCell ref="B73:B74"/>
    <mergeCell ref="L28:L31"/>
    <mergeCell ref="L73:L7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梁紫琪</cp:lastModifiedBy>
  <dcterms:created xsi:type="dcterms:W3CDTF">2023-05-12T11:15:00Z</dcterms:created>
  <dcterms:modified xsi:type="dcterms:W3CDTF">2025-12-09T01:42:48Z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FE30778F97854DF39F7BCC4C0FDF3D21_12</vt:lpwstr>
  </property>
  <property fmtid="{D5CDD505-2E9C-101B-9397-08002B2CF9AE}" pid="4" name="CalculationRule">
    <vt:i4>0</vt:i4>
  </property>
</Properties>
</file>